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pielbericht" sheetId="1" r:id="rId1"/>
  </sheets>
  <definedNames>
    <definedName name="_xlnm.Print_Area" localSheetId="0">'Spielbericht'!$A$1:$Y$64</definedName>
    <definedName name="Gastmannschaft">"$#REF!.$U$2:$V$15"</definedName>
  </definedNames>
  <calcPr fullCalcOnLoad="1"/>
</workbook>
</file>

<file path=xl/sharedStrings.xml><?xml version="1.0" encoding="utf-8"?>
<sst xmlns="http://schemas.openxmlformats.org/spreadsheetml/2006/main" count="218" uniqueCount="57">
  <si>
    <t>Staffelleiter: Werner Hofmann (Männer) hofmann@pn-computer.de,  Tina Wenge (Frauen) wenge.kegeln@gmx.de,  Bernd Michler (Senioren) bernd.michler@web.de</t>
  </si>
  <si>
    <t>Spielbericht</t>
  </si>
  <si>
    <t>Land:</t>
  </si>
  <si>
    <t>Deutschland</t>
  </si>
  <si>
    <t>Ort:</t>
  </si>
  <si>
    <t>Datum:</t>
  </si>
  <si>
    <t>Senioren</t>
  </si>
  <si>
    <t>Bahnanlage:</t>
  </si>
  <si>
    <t>Klubspiel</t>
  </si>
  <si>
    <t>X</t>
  </si>
  <si>
    <t>Frauen</t>
  </si>
  <si>
    <t>Spielbeginn:</t>
  </si>
  <si>
    <t>Spielende:</t>
  </si>
  <si>
    <t>Pokalspiel</t>
  </si>
  <si>
    <t>Männer</t>
  </si>
  <si>
    <t>Liga/Klasse:</t>
  </si>
  <si>
    <t>Spieltag:</t>
  </si>
  <si>
    <t>Heimmannschaft</t>
  </si>
  <si>
    <t>Gastmannschaft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</si>
  <si>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</si>
  <si>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</si>
  <si>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</si>
  <si>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</si>
  <si>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</si>
  <si>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</si>
  <si>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</si>
  <si>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</si>
  <si>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</si>
  <si>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ab</t>
  </si>
  <si>
    <t>.Wurf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</si>
  <si>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</si>
  <si>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</si>
  <si>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</si>
  <si>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</si>
  <si>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</si>
  <si>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</si>
  <si>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</si>
  <si>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</si>
  <si>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</si>
  <si>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</si>
  <si>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</si>
  <si>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</si>
  <si>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</si>
  <si>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</si>
  <si>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</si>
  <si>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</si>
  <si>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</si>
  <si>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</si>
  <si>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</si>
  <si>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</si>
  <si>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</si>
  <si>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</si>
  <si>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</si>
  <si>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</si>
  <si>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</si>
  <si>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</si>
  <si>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Schiedsrichter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</si>
</sst>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YY\ HH:MM"/>
    <numFmt numFmtId="167" formatCode="HH:MM&quot; Uhr&quot;"/>
    <numFmt numFmtId="168" formatCode="000000"/>
    <numFmt numFmtId="169" formatCode="MM/YY"/>
    <numFmt numFmtId="170" formatCode="0.0"/>
  </numFmts>
  <fonts count="11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hidden="1"/>
    </xf>
    <xf numFmtId="164" fontId="2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2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164" fontId="2" fillId="0" borderId="0" xfId="0" applyFont="1" applyFill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164" fontId="2" fillId="0" borderId="2" xfId="0" applyNumberFormat="1" applyFont="1" applyFill="1" applyBorder="1" applyAlignment="1" applyProtection="1">
      <alignment/>
      <protection hidden="1"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/>
      <protection hidden="1"/>
    </xf>
    <xf numFmtId="165" fontId="2" fillId="0" borderId="1" xfId="0" applyNumberFormat="1" applyFont="1" applyFill="1" applyBorder="1" applyAlignment="1" applyProtection="1">
      <alignment horizontal="right"/>
      <protection hidden="1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/>
      <protection hidden="1"/>
    </xf>
    <xf numFmtId="164" fontId="0" fillId="0" borderId="4" xfId="0" applyNumberFormat="1" applyFont="1" applyFill="1" applyBorder="1" applyAlignment="1" applyProtection="1">
      <alignment/>
      <protection hidden="1"/>
    </xf>
    <xf numFmtId="164" fontId="0" fillId="0" borderId="5" xfId="0" applyNumberFormat="1" applyFont="1" applyFill="1" applyBorder="1" applyAlignment="1" applyProtection="1">
      <alignment/>
      <protection hidden="1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164" fontId="2" fillId="0" borderId="2" xfId="0" applyNumberFormat="1" applyFont="1" applyFill="1" applyBorder="1" applyAlignment="1" applyProtection="1">
      <alignment horizontal="left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/>
      <protection hidden="1"/>
    </xf>
    <xf numFmtId="164" fontId="2" fillId="0" borderId="1" xfId="0" applyNumberFormat="1" applyFont="1" applyFill="1" applyBorder="1" applyAlignment="1" applyProtection="1">
      <alignment/>
      <protection hidden="1"/>
    </xf>
    <xf numFmtId="164" fontId="0" fillId="0" borderId="1" xfId="0" applyNumberFormat="1" applyFont="1" applyFill="1" applyBorder="1" applyAlignment="1" applyProtection="1">
      <alignment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left"/>
      <protection hidden="1"/>
    </xf>
    <xf numFmtId="167" fontId="2" fillId="0" borderId="2" xfId="0" applyNumberFormat="1" applyFont="1" applyFill="1" applyBorder="1" applyAlignment="1" applyProtection="1">
      <alignment horizontal="left"/>
      <protection locked="0"/>
    </xf>
    <xf numFmtId="166" fontId="2" fillId="0" borderId="1" xfId="0" applyNumberFormat="1" applyFont="1" applyFill="1" applyBorder="1" applyAlignment="1" applyProtection="1">
      <alignment horizontal="right"/>
      <protection hidden="1"/>
    </xf>
    <xf numFmtId="167" fontId="2" fillId="0" borderId="2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/>
      <protection hidden="1"/>
    </xf>
    <xf numFmtId="164" fontId="2" fillId="0" borderId="10" xfId="0" applyNumberFormat="1" applyFont="1" applyFill="1" applyBorder="1" applyAlignment="1" applyProtection="1">
      <alignment/>
      <protection hidden="1"/>
    </xf>
    <xf numFmtId="164" fontId="0" fillId="0" borderId="2" xfId="0" applyNumberFormat="1" applyFont="1" applyFill="1" applyBorder="1" applyAlignment="1" applyProtection="1">
      <alignment/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/>
      <protection hidden="1"/>
    </xf>
    <xf numFmtId="164" fontId="2" fillId="0" borderId="0" xfId="0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12" xfId="0" applyNumberFormat="1" applyFont="1" applyFill="1" applyBorder="1" applyAlignment="1" applyProtection="1">
      <alignment/>
      <protection hidden="1"/>
    </xf>
    <xf numFmtId="164" fontId="2" fillId="0" borderId="13" xfId="0" applyNumberFormat="1" applyFont="1" applyFill="1" applyBorder="1" applyAlignment="1" applyProtection="1">
      <alignment horizontal="right"/>
      <protection hidden="1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left"/>
      <protection hidden="1"/>
    </xf>
    <xf numFmtId="164" fontId="0" fillId="0" borderId="1" xfId="0" applyNumberFormat="1" applyFont="1" applyFill="1" applyBorder="1" applyAlignment="1" applyProtection="1">
      <alignment horizontal="right"/>
      <protection hidden="1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/>
      <protection hidden="1"/>
    </xf>
    <xf numFmtId="164" fontId="8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64" fontId="8" fillId="0" borderId="5" xfId="0" applyNumberFormat="1" applyFont="1" applyFill="1" applyBorder="1" applyAlignment="1" applyProtection="1">
      <alignment horizontal="center" vertical="center"/>
      <protection hidden="1"/>
    </xf>
    <xf numFmtId="164" fontId="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19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64" fontId="8" fillId="0" borderId="18" xfId="0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 applyProtection="1">
      <alignment horizontal="right" vertical="center"/>
      <protection hidden="1"/>
    </xf>
    <xf numFmtId="164" fontId="10" fillId="0" borderId="0" xfId="0" applyFont="1" applyFill="1" applyAlignment="1" applyProtection="1">
      <alignment/>
      <protection locked="0"/>
    </xf>
    <xf numFmtId="164" fontId="8" fillId="0" borderId="0" xfId="0" applyFont="1" applyFill="1" applyAlignment="1" applyProtection="1">
      <alignment/>
      <protection hidden="1"/>
    </xf>
    <xf numFmtId="164" fontId="0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3" xfId="0" applyNumberFormat="1" applyFont="1" applyFill="1" applyBorder="1" applyAlignment="1" applyProtection="1">
      <alignment horizontal="center" vertical="center"/>
      <protection hidden="1"/>
    </xf>
    <xf numFmtId="164" fontId="0" fillId="0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NumberFormat="1" applyFont="1" applyFill="1" applyBorder="1" applyAlignment="1" applyProtection="1">
      <alignment horizontal="center"/>
      <protection hidden="1"/>
    </xf>
    <xf numFmtId="164" fontId="0" fillId="0" borderId="24" xfId="0" applyNumberFormat="1" applyFont="1" applyFill="1" applyBorder="1" applyAlignment="1" applyProtection="1">
      <alignment horizontal="center" vertical="center"/>
      <protection hidden="1"/>
    </xf>
    <xf numFmtId="164" fontId="0" fillId="0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164" fontId="2" fillId="0" borderId="27" xfId="0" applyNumberFormat="1" applyFont="1" applyFill="1" applyBorder="1" applyAlignment="1" applyProtection="1">
      <alignment horizontal="center"/>
      <protection hidden="1"/>
    </xf>
    <xf numFmtId="170" fontId="2" fillId="0" borderId="28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164" fontId="2" fillId="0" borderId="29" xfId="0" applyNumberFormat="1" applyFont="1" applyFill="1" applyBorder="1" applyAlignment="1" applyProtection="1">
      <alignment horizontal="center"/>
      <protection hidden="1"/>
    </xf>
    <xf numFmtId="164" fontId="7" fillId="0" borderId="29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Alignment="1" applyProtection="1">
      <alignment/>
      <protection hidden="1"/>
    </xf>
    <xf numFmtId="164" fontId="7" fillId="0" borderId="0" xfId="0" applyNumberFormat="1" applyFont="1" applyFill="1" applyAlignment="1" applyProtection="1">
      <alignment horizontal="right"/>
      <protection hidden="1"/>
    </xf>
    <xf numFmtId="164" fontId="6" fillId="0" borderId="0" xfId="0" applyNumberFormat="1" applyFont="1" applyFill="1" applyAlignment="1" applyProtection="1">
      <alignment horizontal="center" vertical="center"/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4" fontId="7" fillId="0" borderId="0" xfId="0" applyFont="1" applyFill="1" applyAlignment="1" applyProtection="1">
      <alignment/>
      <protection hidden="1"/>
    </xf>
    <xf numFmtId="170" fontId="6" fillId="0" borderId="30" xfId="0" applyNumberFormat="1" applyFont="1" applyFill="1" applyBorder="1" applyAlignment="1" applyProtection="1">
      <alignment horizontal="center" vertical="center"/>
      <protection hidden="1"/>
    </xf>
    <xf numFmtId="170" fontId="6" fillId="0" borderId="18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horizontal="left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18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/>
      <protection hidden="1"/>
    </xf>
    <xf numFmtId="164" fontId="0" fillId="0" borderId="2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/>
      <protection hidden="1"/>
    </xf>
    <xf numFmtId="164" fontId="7" fillId="0" borderId="2" xfId="0" applyNumberFormat="1" applyFont="1" applyFill="1" applyBorder="1" applyAlignment="1" applyProtection="1">
      <alignment horizontal="center"/>
      <protection hidden="1"/>
    </xf>
    <xf numFmtId="164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/>
      <protection hidden="1"/>
    </xf>
    <xf numFmtId="164" fontId="0" fillId="0" borderId="12" xfId="0" applyNumberFormat="1" applyFont="1" applyFill="1" applyBorder="1" applyAlignment="1" applyProtection="1">
      <alignment horizontal="center"/>
      <protection hidden="1"/>
    </xf>
    <xf numFmtId="164" fontId="2" fillId="0" borderId="12" xfId="0" applyNumberFormat="1" applyFont="1" applyFill="1" applyBorder="1" applyAlignment="1" applyProtection="1">
      <alignment horizontal="right"/>
      <protection hidden="1"/>
    </xf>
    <xf numFmtId="164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2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ehler" xfId="20"/>
    <cellStyle name="Standard_10 Spieltag" xfId="21"/>
  </cellStyles>
  <dxfs count="2">
    <dxf>
      <font>
        <b val="0"/>
        <color rgb="FFFFFFFF"/>
      </font>
      <border/>
    </dxf>
    <dxf>
      <fill>
        <patternFill patternType="solid">
          <fgColor rgb="FFFF66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209550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5905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="162" zoomScaleNormal="162" workbookViewId="0" topLeftCell="A1">
      <selection activeCell="E16" sqref="E16"/>
    </sheetView>
  </sheetViews>
  <sheetFormatPr defaultColWidth="11.421875" defaultRowHeight="15.75" customHeight="1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3:25" ht="33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3"/>
      <c r="T1" s="3"/>
      <c r="U1" s="3"/>
      <c r="V1" s="3"/>
      <c r="W1" s="3"/>
      <c r="X1" s="3"/>
      <c r="Y1" s="3"/>
    </row>
    <row r="2" spans="5:26" ht="12.75" customHeight="1">
      <c r="E2" s="4"/>
      <c r="F2" s="4"/>
      <c r="G2" s="4"/>
      <c r="H2" s="4"/>
      <c r="I2" s="4"/>
      <c r="J2" s="4"/>
      <c r="M2" s="5"/>
      <c r="N2" s="6" t="s">
        <v>2</v>
      </c>
      <c r="O2" s="6"/>
      <c r="P2" s="7" t="s">
        <v>3</v>
      </c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ht="12.75" customHeight="1">
      <c r="A3" s="4"/>
      <c r="B3" s="4"/>
      <c r="C3" s="4"/>
      <c r="E3" s="4"/>
      <c r="F3" s="4"/>
      <c r="G3" s="4"/>
      <c r="H3" s="4"/>
      <c r="I3" s="4"/>
      <c r="J3" s="4"/>
      <c r="K3" s="9"/>
      <c r="L3" s="9"/>
      <c r="M3" s="10"/>
      <c r="N3" s="11" t="s">
        <v>4</v>
      </c>
      <c r="O3" s="11"/>
      <c r="P3" s="12"/>
      <c r="Q3" s="12"/>
      <c r="R3" s="12"/>
      <c r="S3" s="13"/>
      <c r="T3" s="13"/>
      <c r="U3" s="14" t="s">
        <v>5</v>
      </c>
      <c r="V3" s="15"/>
      <c r="W3" s="15"/>
      <c r="X3" s="15"/>
      <c r="Y3" s="15"/>
      <c r="Z3" s="8"/>
    </row>
    <row r="4" spans="1:26" ht="12.75" customHeight="1">
      <c r="A4" s="4"/>
      <c r="B4" s="4"/>
      <c r="C4" s="4"/>
      <c r="E4" s="16" t="s">
        <v>6</v>
      </c>
      <c r="F4" s="17"/>
      <c r="G4" s="17"/>
      <c r="H4" s="17"/>
      <c r="I4" s="18"/>
      <c r="J4" s="19"/>
      <c r="K4" s="20"/>
      <c r="L4" s="21"/>
      <c r="M4" s="10"/>
      <c r="N4" s="22" t="s">
        <v>7</v>
      </c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8"/>
    </row>
    <row r="5" spans="1:26" ht="12.75" customHeight="1">
      <c r="A5" s="16" t="s">
        <v>8</v>
      </c>
      <c r="B5" s="17"/>
      <c r="C5" s="23" t="s">
        <v>9</v>
      </c>
      <c r="E5" s="24" t="s">
        <v>10</v>
      </c>
      <c r="F5" s="25"/>
      <c r="G5" s="26"/>
      <c r="H5" s="26"/>
      <c r="I5" s="26"/>
      <c r="J5" s="27"/>
      <c r="K5" s="20"/>
      <c r="L5" s="21"/>
      <c r="M5" s="10"/>
      <c r="N5" s="28" t="s">
        <v>11</v>
      </c>
      <c r="O5" s="28"/>
      <c r="P5" s="29"/>
      <c r="Q5" s="29"/>
      <c r="R5" s="29"/>
      <c r="S5" s="13"/>
      <c r="T5" s="13"/>
      <c r="U5" s="30" t="s">
        <v>12</v>
      </c>
      <c r="V5" s="31"/>
      <c r="W5" s="31"/>
      <c r="X5" s="31"/>
      <c r="Y5" s="31"/>
      <c r="Z5" s="32"/>
    </row>
    <row r="6" spans="1:26" ht="12.75" customHeight="1">
      <c r="A6" s="33" t="s">
        <v>13</v>
      </c>
      <c r="B6" s="34"/>
      <c r="C6" s="35"/>
      <c r="E6" s="33" t="s">
        <v>14</v>
      </c>
      <c r="F6" s="36"/>
      <c r="G6" s="34"/>
      <c r="H6" s="34"/>
      <c r="I6" s="34"/>
      <c r="J6" s="35"/>
      <c r="K6" s="20"/>
      <c r="L6" s="21"/>
      <c r="M6" s="10"/>
      <c r="N6" s="22" t="s">
        <v>15</v>
      </c>
      <c r="O6" s="22"/>
      <c r="P6" s="12"/>
      <c r="Q6" s="12"/>
      <c r="R6" s="12"/>
      <c r="S6" s="12"/>
      <c r="T6" s="12"/>
      <c r="U6" s="12"/>
      <c r="V6" s="12"/>
      <c r="W6" s="12"/>
      <c r="X6" s="12"/>
      <c r="Y6" s="12"/>
      <c r="Z6" s="8"/>
    </row>
    <row r="7" spans="1:26" ht="12.75" customHeight="1">
      <c r="A7" s="21"/>
      <c r="B7" s="21"/>
      <c r="C7" s="21"/>
      <c r="L7" s="4"/>
      <c r="M7" s="37"/>
      <c r="N7" s="37"/>
      <c r="O7" s="38"/>
      <c r="P7" s="38"/>
      <c r="Q7" s="5"/>
      <c r="R7" s="5"/>
      <c r="S7" s="5"/>
      <c r="T7" s="5"/>
      <c r="U7" s="39"/>
      <c r="V7" s="39"/>
      <c r="W7" s="39"/>
      <c r="X7" s="40" t="s">
        <v>16</v>
      </c>
      <c r="Y7" s="41"/>
      <c r="Z7" s="5"/>
    </row>
    <row r="8" spans="1:26" ht="12.75" customHeight="1">
      <c r="A8" s="42" t="s">
        <v>17</v>
      </c>
      <c r="B8" s="26"/>
      <c r="C8" s="43"/>
      <c r="D8" s="44"/>
      <c r="E8" s="44"/>
      <c r="F8" s="44"/>
      <c r="G8" s="44"/>
      <c r="H8" s="44"/>
      <c r="I8" s="44"/>
      <c r="J8" s="44"/>
      <c r="K8" s="44"/>
      <c r="L8" s="4"/>
      <c r="M8" s="4"/>
      <c r="N8" s="4"/>
      <c r="O8" s="42" t="s">
        <v>18</v>
      </c>
      <c r="P8" s="43"/>
      <c r="Q8" s="43"/>
      <c r="R8" s="44"/>
      <c r="S8" s="44"/>
      <c r="T8" s="44"/>
      <c r="U8" s="44"/>
      <c r="V8" s="44"/>
      <c r="W8" s="44"/>
      <c r="X8" s="44"/>
      <c r="Y8" s="44"/>
      <c r="Z8" s="45"/>
    </row>
    <row r="9" ht="4.5" customHeight="1"/>
    <row r="10" spans="1:26" ht="9" customHeight="1">
      <c r="A10" s="46" t="s">
        <v>19</v>
      </c>
      <c r="B10" s="47" t="s">
        <v>20</v>
      </c>
      <c r="C10" s="47"/>
      <c r="D10" s="47"/>
      <c r="E10" s="47" t="s">
        <v>21</v>
      </c>
      <c r="F10" s="47" t="s">
        <v>22</v>
      </c>
      <c r="G10" s="47" t="s">
        <v>23</v>
      </c>
      <c r="H10" s="47" t="s">
        <v>24</v>
      </c>
      <c r="I10" s="47"/>
      <c r="J10" s="48" t="s">
        <v>25</v>
      </c>
      <c r="K10" s="49" t="s">
        <v>26</v>
      </c>
      <c r="L10" s="50"/>
      <c r="M10" s="50"/>
      <c r="N10" s="50"/>
      <c r="O10" s="46" t="s">
        <v>19</v>
      </c>
      <c r="P10" s="47" t="s">
        <v>20</v>
      </c>
      <c r="Q10" s="47"/>
      <c r="R10" s="47"/>
      <c r="S10" s="47" t="s">
        <v>21</v>
      </c>
      <c r="T10" s="47" t="s">
        <v>22</v>
      </c>
      <c r="U10" s="47" t="s">
        <v>23</v>
      </c>
      <c r="V10" s="47" t="s">
        <v>24</v>
      </c>
      <c r="W10" s="47"/>
      <c r="X10" s="48" t="s">
        <v>25</v>
      </c>
      <c r="Y10" s="49" t="s">
        <v>26</v>
      </c>
      <c r="Z10" s="51"/>
    </row>
    <row r="11" spans="1:25" ht="12.75" customHeight="1">
      <c r="A11" s="52"/>
      <c r="B11" s="53"/>
      <c r="C11" s="53"/>
      <c r="D11" s="53"/>
      <c r="E11" s="53"/>
      <c r="F11" s="53"/>
      <c r="G11" s="53"/>
      <c r="H11" s="54"/>
      <c r="I11" s="54"/>
      <c r="J11" s="55">
        <f>IF(SUM($H11,$V11)=0,"",IF(H11=V11,0.5,IF(H11&gt;V11,1,0)))</f>
      </c>
      <c r="K11" s="56">
        <f>IF(SUM($H11:$H15,$V11:$V15)=0,"",IF($J16*1000+$H16&gt;$X16*1000+$V16,1,IF($J16*1000+$H16=$X16*1000+$V16,0.5,0)))</f>
      </c>
      <c r="L11" s="57"/>
      <c r="M11" s="57"/>
      <c r="N11" s="58"/>
      <c r="O11" s="52"/>
      <c r="P11" s="53"/>
      <c r="Q11" s="53"/>
      <c r="R11" s="53"/>
      <c r="S11" s="53"/>
      <c r="T11" s="53"/>
      <c r="U11" s="53"/>
      <c r="V11" s="54"/>
      <c r="W11" s="54"/>
      <c r="X11" s="55">
        <f>IF(SUM($H11,$V11)=0,"",IF(H11=V11,0.5,IF(H11&lt;V11,1,0)))</f>
      </c>
      <c r="Y11" s="56">
        <f>IF(SUM($H11:$H15,$V11:$V15)=0,"",IF($J16*1000+$H16&gt;$X16*1000+$V16,0,IF($J16*1000+$H16=$X16*1000+$V16,0.5,1)))</f>
      </c>
    </row>
    <row r="12" spans="1:25" ht="12.75" customHeight="1">
      <c r="A12" s="59"/>
      <c r="B12" s="53"/>
      <c r="C12" s="53"/>
      <c r="D12" s="53"/>
      <c r="E12" s="53"/>
      <c r="F12" s="53"/>
      <c r="G12" s="53"/>
      <c r="H12" s="54"/>
      <c r="I12" s="54"/>
      <c r="J12" s="55">
        <f>IF(SUM($H12,$V12)=0,"",IF(H12=V12,0.5,IF(H12&gt;V12,1,0)))</f>
      </c>
      <c r="K12" s="56"/>
      <c r="L12" s="57"/>
      <c r="M12" s="57"/>
      <c r="N12" s="58"/>
      <c r="O12" s="59"/>
      <c r="P12" s="53"/>
      <c r="Q12" s="53"/>
      <c r="R12" s="53"/>
      <c r="S12" s="53"/>
      <c r="T12" s="53"/>
      <c r="U12" s="53"/>
      <c r="V12" s="54"/>
      <c r="W12" s="54"/>
      <c r="X12" s="55">
        <f>IF(SUM($H12,$V12)=0,"",IF(H12=V12,0.5,IF(H12&lt;V12,1,0)))</f>
      </c>
      <c r="Y12" s="56"/>
    </row>
    <row r="13" spans="1:25" ht="9" customHeight="1">
      <c r="A13" s="60" t="s">
        <v>19</v>
      </c>
      <c r="B13" s="61" t="s">
        <v>27</v>
      </c>
      <c r="C13" s="61"/>
      <c r="D13" s="61"/>
      <c r="E13" s="62" t="s">
        <v>28</v>
      </c>
      <c r="F13" s="63"/>
      <c r="G13" s="64" t="s">
        <v>29</v>
      </c>
      <c r="H13" s="55"/>
      <c r="I13" s="55"/>
      <c r="J13" s="55"/>
      <c r="K13" s="56"/>
      <c r="L13" s="57"/>
      <c r="M13" s="57"/>
      <c r="N13" s="58"/>
      <c r="O13" s="60" t="s">
        <v>19</v>
      </c>
      <c r="P13" s="61" t="s">
        <v>27</v>
      </c>
      <c r="Q13" s="61"/>
      <c r="R13" s="61"/>
      <c r="S13" s="62" t="s">
        <v>28</v>
      </c>
      <c r="T13" s="63"/>
      <c r="U13" s="64" t="s">
        <v>29</v>
      </c>
      <c r="V13" s="55"/>
      <c r="W13" s="55"/>
      <c r="X13" s="55"/>
      <c r="Y13" s="56"/>
    </row>
    <row r="14" spans="1:25" ht="12.75" customHeight="1">
      <c r="A14" s="52"/>
      <c r="B14" s="53"/>
      <c r="C14" s="53"/>
      <c r="D14" s="53"/>
      <c r="E14" s="53"/>
      <c r="F14" s="53"/>
      <c r="G14" s="53"/>
      <c r="H14" s="54"/>
      <c r="I14" s="54"/>
      <c r="J14" s="55">
        <f>IF(SUM($H14,$V14)=0,"",IF(H14=V14,0.5,IF(H14&gt;V14,1,0)))</f>
      </c>
      <c r="K14" s="56"/>
      <c r="L14" s="57"/>
      <c r="M14" s="57"/>
      <c r="N14" s="58"/>
      <c r="O14" s="52"/>
      <c r="P14" s="53"/>
      <c r="Q14" s="53"/>
      <c r="R14" s="53"/>
      <c r="S14" s="53"/>
      <c r="T14" s="53"/>
      <c r="U14" s="53"/>
      <c r="V14" s="54"/>
      <c r="W14" s="54"/>
      <c r="X14" s="55">
        <f>IF(SUM($H14,$V14)=0,"",IF(H14=V14,0.5,IF(H14&lt;V14,1,0)))</f>
      </c>
      <c r="Y14" s="56"/>
    </row>
    <row r="15" spans="1:25" ht="12.75" customHeight="1">
      <c r="A15" s="59"/>
      <c r="B15" s="53"/>
      <c r="C15" s="53"/>
      <c r="D15" s="53"/>
      <c r="E15" s="53"/>
      <c r="F15" s="53"/>
      <c r="G15" s="53"/>
      <c r="H15" s="65"/>
      <c r="I15" s="65"/>
      <c r="J15" s="55">
        <f>IF(SUM($H15,$V15)=0,"",IF(H15=V15,0.5,IF(H15&gt;V15,1,0)))</f>
      </c>
      <c r="K15" s="56"/>
      <c r="L15" s="57"/>
      <c r="M15" s="57"/>
      <c r="N15" s="58"/>
      <c r="O15" s="59"/>
      <c r="P15" s="53"/>
      <c r="Q15" s="53"/>
      <c r="R15" s="53"/>
      <c r="S15" s="53"/>
      <c r="T15" s="53"/>
      <c r="U15" s="53"/>
      <c r="V15" s="65"/>
      <c r="W15" s="65"/>
      <c r="X15" s="55">
        <f>IF(SUM($H15,$V15)=0,"",IF(H15=V15,0.5,IF(H15&lt;V15,1,0)))</f>
      </c>
      <c r="Y15" s="56"/>
    </row>
    <row r="16" spans="1:25" ht="12.75" customHeight="1">
      <c r="A16" s="66"/>
      <c r="B16" s="58"/>
      <c r="C16" s="58"/>
      <c r="D16" s="58"/>
      <c r="E16" s="67"/>
      <c r="F16" s="68"/>
      <c r="G16" s="67"/>
      <c r="H16" s="69">
        <f>IF(SUM(H11:H15)=0,"",SUM(H11:H15))</f>
      </c>
      <c r="I16" s="69"/>
      <c r="J16" s="70">
        <f>IF(SUM($H11:$H15,$V11:$V15)=0,"",SUM(J11:J12,J14:J15))</f>
      </c>
      <c r="K16" s="71"/>
      <c r="L16" s="58"/>
      <c r="M16" s="58"/>
      <c r="N16" s="58"/>
      <c r="O16" s="66"/>
      <c r="P16" s="58"/>
      <c r="Q16" s="58"/>
      <c r="R16" s="58"/>
      <c r="S16" s="67"/>
      <c r="T16" s="68"/>
      <c r="U16" s="67"/>
      <c r="V16" s="69">
        <f>IF(SUM(V11:V15)=0,"",SUM(V11:V15))</f>
      </c>
      <c r="W16" s="69"/>
      <c r="X16" s="70">
        <f>IF(SUM($H11:$H15,$V11:$V15)=0,"",SUM(X11:X12,X14:X15))</f>
      </c>
      <c r="Y16" s="71"/>
    </row>
    <row r="17" spans="1:25" ht="9" customHeight="1">
      <c r="A17" s="46" t="s">
        <v>19</v>
      </c>
      <c r="B17" s="47" t="s">
        <v>20</v>
      </c>
      <c r="C17" s="47"/>
      <c r="D17" s="47"/>
      <c r="E17" s="47" t="s">
        <v>21</v>
      </c>
      <c r="F17" s="47" t="s">
        <v>22</v>
      </c>
      <c r="G17" s="47" t="s">
        <v>23</v>
      </c>
      <c r="H17" s="47" t="s">
        <v>24</v>
      </c>
      <c r="I17" s="47"/>
      <c r="J17" s="48" t="s">
        <v>25</v>
      </c>
      <c r="K17" s="49" t="s">
        <v>26</v>
      </c>
      <c r="L17" s="50"/>
      <c r="M17" s="50"/>
      <c r="N17" s="50"/>
      <c r="O17" s="46" t="s">
        <v>19</v>
      </c>
      <c r="P17" s="47" t="s">
        <v>20</v>
      </c>
      <c r="Q17" s="47"/>
      <c r="R17" s="47"/>
      <c r="S17" s="47" t="s">
        <v>21</v>
      </c>
      <c r="T17" s="47" t="s">
        <v>22</v>
      </c>
      <c r="U17" s="47" t="s">
        <v>23</v>
      </c>
      <c r="V17" s="47" t="s">
        <v>24</v>
      </c>
      <c r="W17" s="47"/>
      <c r="X17" s="48" t="s">
        <v>25</v>
      </c>
      <c r="Y17" s="49" t="s">
        <v>26</v>
      </c>
    </row>
    <row r="18" spans="1:25" ht="12.75" customHeight="1">
      <c r="A18" s="52"/>
      <c r="B18" s="53"/>
      <c r="C18" s="53"/>
      <c r="D18" s="53"/>
      <c r="E18" s="53"/>
      <c r="F18" s="53"/>
      <c r="G18" s="53"/>
      <c r="H18" s="54"/>
      <c r="I18" s="54"/>
      <c r="J18" s="55">
        <f>IF(SUM($H18,$V18)=0,"",IF(H18=V18,0.5,IF(H18&gt;V18,1,0)))</f>
      </c>
      <c r="K18" s="56">
        <f>IF(SUM($H18:$H22,$V18:$V22)=0,"",IF($J23*1000+$H23&gt;$X23*1000+$V23,1,IF($J23*1000+$H23=$X23*1000+$V23,0.5,0)))</f>
      </c>
      <c r="L18" s="57"/>
      <c r="M18" s="57"/>
      <c r="N18" s="58"/>
      <c r="O18" s="52"/>
      <c r="P18" s="53"/>
      <c r="Q18" s="53"/>
      <c r="R18" s="53"/>
      <c r="S18" s="53"/>
      <c r="T18" s="53"/>
      <c r="U18" s="53"/>
      <c r="V18" s="54"/>
      <c r="W18" s="54"/>
      <c r="X18" s="55">
        <f>IF(SUM($H18,$V18)=0,"",IF(H18=V18,0.5,IF(H18&lt;V18,1,0)))</f>
      </c>
      <c r="Y18" s="56">
        <f>IF(SUM($H18:$H22,$V18:$V22)=0,"",IF($J23*1000+$H23&gt;$X23*1000+$V23,0,IF($J23*1000+$H23=$X23*1000+$V23,0.5,1)))</f>
      </c>
    </row>
    <row r="19" spans="1:25" ht="12.75" customHeight="1">
      <c r="A19" s="59"/>
      <c r="B19" s="53"/>
      <c r="C19" s="53"/>
      <c r="D19" s="53"/>
      <c r="E19" s="53"/>
      <c r="F19" s="53"/>
      <c r="G19" s="53"/>
      <c r="H19" s="54"/>
      <c r="I19" s="54"/>
      <c r="J19" s="55">
        <f>IF(SUM($H19,$V19)=0,"",IF(H19=V19,0.5,IF(H19&gt;V19,1,0)))</f>
      </c>
      <c r="K19" s="56"/>
      <c r="L19" s="57"/>
      <c r="M19" s="57"/>
      <c r="N19" s="58"/>
      <c r="O19" s="59"/>
      <c r="P19" s="53"/>
      <c r="Q19" s="53"/>
      <c r="R19" s="53"/>
      <c r="S19" s="53"/>
      <c r="T19" s="53"/>
      <c r="U19" s="53"/>
      <c r="V19" s="54"/>
      <c r="W19" s="54"/>
      <c r="X19" s="55">
        <f>IF(SUM($H19,$V19)=0,"",IF(H19=V19,0.5,IF(H19&lt;V19,1,0)))</f>
      </c>
      <c r="Y19" s="56"/>
    </row>
    <row r="20" spans="1:25" ht="9" customHeight="1">
      <c r="A20" s="60" t="s">
        <v>19</v>
      </c>
      <c r="B20" s="61" t="s">
        <v>27</v>
      </c>
      <c r="C20" s="61"/>
      <c r="D20" s="61"/>
      <c r="E20" s="62" t="s">
        <v>28</v>
      </c>
      <c r="F20" s="63"/>
      <c r="G20" s="64" t="s">
        <v>29</v>
      </c>
      <c r="H20" s="55"/>
      <c r="I20" s="55"/>
      <c r="J20" s="55"/>
      <c r="K20" s="56"/>
      <c r="L20" s="57"/>
      <c r="M20" s="57"/>
      <c r="N20" s="58"/>
      <c r="O20" s="60" t="s">
        <v>19</v>
      </c>
      <c r="P20" s="61" t="s">
        <v>27</v>
      </c>
      <c r="Q20" s="61"/>
      <c r="R20" s="61"/>
      <c r="S20" s="62" t="s">
        <v>28</v>
      </c>
      <c r="T20" s="63"/>
      <c r="U20" s="64" t="s">
        <v>29</v>
      </c>
      <c r="V20" s="55"/>
      <c r="W20" s="55"/>
      <c r="X20" s="55"/>
      <c r="Y20" s="56"/>
    </row>
    <row r="21" spans="1:25" ht="12.75" customHeight="1">
      <c r="A21" s="52"/>
      <c r="B21" s="53"/>
      <c r="C21" s="53"/>
      <c r="D21" s="53"/>
      <c r="E21" s="53"/>
      <c r="F21" s="53"/>
      <c r="G21" s="53"/>
      <c r="H21" s="54"/>
      <c r="I21" s="54"/>
      <c r="J21" s="55">
        <f>IF(SUM($H21,$V21)=0,"",IF(H21=V21,0.5,IF(H21&gt;V21,1,0)))</f>
      </c>
      <c r="K21" s="56"/>
      <c r="L21" s="57"/>
      <c r="M21" s="57"/>
      <c r="N21" s="58"/>
      <c r="O21" s="52"/>
      <c r="P21" s="53"/>
      <c r="Q21" s="53"/>
      <c r="R21" s="53"/>
      <c r="S21" s="53"/>
      <c r="T21" s="53"/>
      <c r="U21" s="53"/>
      <c r="V21" s="54"/>
      <c r="W21" s="54"/>
      <c r="X21" s="55">
        <f>IF(SUM($H21,$V21)=0,"",IF(H21=V21,0.5,IF(H21&lt;V21,1,0)))</f>
      </c>
      <c r="Y21" s="56"/>
    </row>
    <row r="22" spans="1:25" ht="12.75" customHeight="1">
      <c r="A22" s="59"/>
      <c r="B22" s="53"/>
      <c r="C22" s="53"/>
      <c r="D22" s="53"/>
      <c r="E22" s="53"/>
      <c r="F22" s="53"/>
      <c r="G22" s="53"/>
      <c r="H22" s="65"/>
      <c r="I22" s="65"/>
      <c r="J22" s="55">
        <f>IF(SUM($H22,$V22)=0,"",IF(H22=V22,0.5,IF(H22&gt;V22,1,0)))</f>
      </c>
      <c r="K22" s="56"/>
      <c r="L22" s="57"/>
      <c r="M22" s="57"/>
      <c r="N22" s="58"/>
      <c r="O22" s="59"/>
      <c r="P22" s="53"/>
      <c r="Q22" s="53"/>
      <c r="R22" s="53"/>
      <c r="S22" s="53"/>
      <c r="T22" s="53"/>
      <c r="U22" s="53"/>
      <c r="V22" s="65"/>
      <c r="W22" s="65"/>
      <c r="X22" s="55">
        <f>IF(SUM($H22,$V22)=0,"",IF(H22=V22,0.5,IF(H22&lt;V22,1,0)))</f>
      </c>
      <c r="Y22" s="56"/>
    </row>
    <row r="23" spans="1:25" ht="12.75" customHeight="1">
      <c r="A23" s="66"/>
      <c r="B23" s="58"/>
      <c r="C23" s="58"/>
      <c r="D23" s="58"/>
      <c r="E23" s="67"/>
      <c r="F23" s="68"/>
      <c r="G23" s="67"/>
      <c r="H23" s="69">
        <f>IF(SUM(H18:H22)=0,"",SUM(H18:H22))</f>
      </c>
      <c r="I23" s="69"/>
      <c r="J23" s="70">
        <f>IF(SUM($H18:$H22,$V18:$V22)=0,"",SUM(J18:J19,J21:J22))</f>
      </c>
      <c r="K23" s="71"/>
      <c r="L23" s="58"/>
      <c r="M23" s="58"/>
      <c r="N23" s="58"/>
      <c r="O23" s="66"/>
      <c r="P23" s="58"/>
      <c r="Q23" s="58"/>
      <c r="R23" s="58"/>
      <c r="S23" s="67"/>
      <c r="T23" s="68"/>
      <c r="U23" s="67"/>
      <c r="V23" s="69">
        <f>IF(SUM(V18:V22)=0,"",SUM(V18:V22))</f>
      </c>
      <c r="W23" s="69"/>
      <c r="X23" s="70">
        <f>IF(SUM($H18:$H22,$V18:$V22)=0,"",SUM(X18:X19,X21:X22))</f>
      </c>
      <c r="Y23" s="71"/>
    </row>
    <row r="24" spans="1:25" ht="9" customHeight="1">
      <c r="A24" s="46" t="s">
        <v>19</v>
      </c>
      <c r="B24" s="47" t="s">
        <v>20</v>
      </c>
      <c r="C24" s="47"/>
      <c r="D24" s="47"/>
      <c r="E24" s="47" t="s">
        <v>21</v>
      </c>
      <c r="F24" s="47" t="s">
        <v>22</v>
      </c>
      <c r="G24" s="47" t="s">
        <v>23</v>
      </c>
      <c r="H24" s="47" t="s">
        <v>24</v>
      </c>
      <c r="I24" s="47"/>
      <c r="J24" s="48" t="s">
        <v>25</v>
      </c>
      <c r="K24" s="49" t="s">
        <v>26</v>
      </c>
      <c r="L24" s="50"/>
      <c r="M24" s="50"/>
      <c r="N24" s="50"/>
      <c r="O24" s="46" t="s">
        <v>19</v>
      </c>
      <c r="P24" s="47" t="s">
        <v>20</v>
      </c>
      <c r="Q24" s="47"/>
      <c r="R24" s="47"/>
      <c r="S24" s="47" t="s">
        <v>21</v>
      </c>
      <c r="T24" s="47" t="s">
        <v>22</v>
      </c>
      <c r="U24" s="47" t="s">
        <v>23</v>
      </c>
      <c r="V24" s="47" t="s">
        <v>24</v>
      </c>
      <c r="W24" s="47"/>
      <c r="X24" s="48" t="s">
        <v>25</v>
      </c>
      <c r="Y24" s="49" t="s">
        <v>26</v>
      </c>
    </row>
    <row r="25" spans="1:25" ht="12.75" customHeight="1">
      <c r="A25" s="52"/>
      <c r="B25" s="53"/>
      <c r="C25" s="53"/>
      <c r="D25" s="53"/>
      <c r="E25" s="53"/>
      <c r="F25" s="53"/>
      <c r="G25" s="53"/>
      <c r="H25" s="54"/>
      <c r="I25" s="54"/>
      <c r="J25" s="55">
        <f>IF(SUM($H25,$V25)=0,"",IF(H25=V25,0.5,IF(H25&gt;V25,1,0)))</f>
      </c>
      <c r="K25" s="56">
        <f>IF(SUM($H25:$H29,$V25:$V29)=0,"",IF($J30*1000+$H30&gt;$X30*1000+$V30,1,IF($J30*1000+$H30=$X30*1000+$V30,0.5,0)))</f>
      </c>
      <c r="L25" s="57"/>
      <c r="M25" s="57"/>
      <c r="N25" s="58"/>
      <c r="O25" s="52"/>
      <c r="P25" s="53"/>
      <c r="Q25" s="53"/>
      <c r="R25" s="53"/>
      <c r="S25" s="53"/>
      <c r="T25" s="53"/>
      <c r="U25" s="53"/>
      <c r="V25" s="54"/>
      <c r="W25" s="54"/>
      <c r="X25" s="55">
        <f>IF(SUM($H25,$V25)=0,"",IF(H25=V25,0.5,IF(H25&lt;V25,1,0)))</f>
      </c>
      <c r="Y25" s="56">
        <f>IF(SUM($H25:$H29,$V25:$V29)=0,"",IF($J30*1000+$H30&gt;$X30*1000+$V30,0,IF($J30*1000+$H30=$X30*1000+$V30,0.5,1)))</f>
      </c>
    </row>
    <row r="26" spans="1:25" ht="12.75" customHeight="1">
      <c r="A26" s="59"/>
      <c r="B26" s="53"/>
      <c r="C26" s="53"/>
      <c r="D26" s="53"/>
      <c r="E26" s="53"/>
      <c r="F26" s="53"/>
      <c r="G26" s="53"/>
      <c r="H26" s="54"/>
      <c r="I26" s="54"/>
      <c r="J26" s="55">
        <f>IF(SUM($H26,$V26)=0,"",IF(H26=V26,0.5,IF(H26&gt;V26,1,0)))</f>
      </c>
      <c r="K26" s="56"/>
      <c r="L26" s="57"/>
      <c r="M26" s="57"/>
      <c r="N26" s="58"/>
      <c r="O26" s="59"/>
      <c r="P26" s="53"/>
      <c r="Q26" s="53"/>
      <c r="R26" s="53"/>
      <c r="S26" s="53"/>
      <c r="T26" s="53"/>
      <c r="U26" s="53"/>
      <c r="V26" s="54"/>
      <c r="W26" s="54"/>
      <c r="X26" s="55">
        <f>IF(SUM($H26,$V26)=0,"",IF(H26=V26,0.5,IF(H26&lt;V26,1,0)))</f>
      </c>
      <c r="Y26" s="56"/>
    </row>
    <row r="27" spans="1:25" ht="9" customHeight="1">
      <c r="A27" s="60" t="s">
        <v>19</v>
      </c>
      <c r="B27" s="61" t="s">
        <v>27</v>
      </c>
      <c r="C27" s="61"/>
      <c r="D27" s="61"/>
      <c r="E27" s="62" t="s">
        <v>28</v>
      </c>
      <c r="F27" s="63"/>
      <c r="G27" s="64" t="s">
        <v>29</v>
      </c>
      <c r="H27" s="55"/>
      <c r="I27" s="55"/>
      <c r="J27" s="55"/>
      <c r="K27" s="56"/>
      <c r="L27" s="57"/>
      <c r="M27" s="57"/>
      <c r="N27" s="58"/>
      <c r="O27" s="60" t="s">
        <v>19</v>
      </c>
      <c r="P27" s="61" t="s">
        <v>27</v>
      </c>
      <c r="Q27" s="61"/>
      <c r="R27" s="61"/>
      <c r="S27" s="62" t="s">
        <v>28</v>
      </c>
      <c r="T27" s="63"/>
      <c r="U27" s="64" t="s">
        <v>29</v>
      </c>
      <c r="V27" s="55"/>
      <c r="W27" s="55"/>
      <c r="X27" s="55"/>
      <c r="Y27" s="56"/>
    </row>
    <row r="28" spans="1:25" ht="12.75" customHeight="1">
      <c r="A28" s="52"/>
      <c r="B28" s="53"/>
      <c r="C28" s="53"/>
      <c r="D28" s="53"/>
      <c r="E28" s="53"/>
      <c r="F28" s="53"/>
      <c r="G28" s="53"/>
      <c r="H28" s="54"/>
      <c r="I28" s="54"/>
      <c r="J28" s="55">
        <f>IF(SUM($H28,$V28)=0,"",IF(H28=V28,0.5,IF(H28&gt;V28,1,0)))</f>
      </c>
      <c r="K28" s="56"/>
      <c r="L28" s="57"/>
      <c r="M28" s="57"/>
      <c r="N28" s="58"/>
      <c r="O28" s="52"/>
      <c r="P28" s="53"/>
      <c r="Q28" s="53"/>
      <c r="R28" s="53"/>
      <c r="S28" s="53"/>
      <c r="T28" s="53"/>
      <c r="U28" s="53"/>
      <c r="V28" s="54"/>
      <c r="W28" s="54"/>
      <c r="X28" s="55">
        <f>IF(SUM($H28,$V28)=0,"",IF(H28=V28,0.5,IF(H28&lt;V28,1,0)))</f>
      </c>
      <c r="Y28" s="56"/>
    </row>
    <row r="29" spans="1:25" ht="12.75" customHeight="1">
      <c r="A29" s="59"/>
      <c r="B29" s="53"/>
      <c r="C29" s="53"/>
      <c r="D29" s="53"/>
      <c r="E29" s="53"/>
      <c r="F29" s="53"/>
      <c r="G29" s="53"/>
      <c r="H29" s="65"/>
      <c r="I29" s="65"/>
      <c r="J29" s="55">
        <f>IF(SUM($H29,$V29)=0,"",IF(H29=V29,0.5,IF(H29&gt;V29,1,0)))</f>
      </c>
      <c r="K29" s="56"/>
      <c r="L29" s="57"/>
      <c r="M29" s="57"/>
      <c r="N29" s="58"/>
      <c r="O29" s="59"/>
      <c r="P29" s="53"/>
      <c r="Q29" s="53"/>
      <c r="R29" s="53"/>
      <c r="S29" s="53"/>
      <c r="T29" s="53"/>
      <c r="U29" s="53"/>
      <c r="V29" s="65"/>
      <c r="W29" s="65"/>
      <c r="X29" s="55">
        <f>IF(SUM($H29,$V29)=0,"",IF(H29=V29,0.5,IF(H29&lt;V29,1,0)))</f>
      </c>
      <c r="Y29" s="56"/>
    </row>
    <row r="30" spans="1:25" ht="12.75" customHeight="1">
      <c r="A30" s="66"/>
      <c r="B30" s="58"/>
      <c r="C30" s="58"/>
      <c r="D30" s="58"/>
      <c r="E30" s="67"/>
      <c r="F30" s="68"/>
      <c r="G30" s="67"/>
      <c r="H30" s="69">
        <f>IF(SUM(H25:H29)=0,"",SUM(H25:H29))</f>
      </c>
      <c r="I30" s="69"/>
      <c r="J30" s="70">
        <f>IF(SUM($H25:$H29,$V25:$V29)=0,"",SUM(J25:J26,J28:J29))</f>
      </c>
      <c r="K30" s="71"/>
      <c r="L30" s="58"/>
      <c r="M30" s="58"/>
      <c r="N30" s="58"/>
      <c r="O30" s="66"/>
      <c r="P30" s="58"/>
      <c r="Q30" s="58"/>
      <c r="R30" s="58"/>
      <c r="S30" s="67"/>
      <c r="T30" s="68"/>
      <c r="U30" s="67"/>
      <c r="V30" s="69">
        <f>IF(SUM(V25:V29)=0,"",SUM(V25:V29))</f>
      </c>
      <c r="W30" s="69"/>
      <c r="X30" s="70">
        <f>IF(SUM($H25:$H29,$V25:$V29)=0,"",SUM(X25:X26,X28:X29))</f>
      </c>
      <c r="Y30" s="71"/>
    </row>
    <row r="31" spans="1:25" ht="9" customHeight="1">
      <c r="A31" s="46" t="s">
        <v>19</v>
      </c>
      <c r="B31" s="47" t="s">
        <v>20</v>
      </c>
      <c r="C31" s="47"/>
      <c r="D31" s="47"/>
      <c r="E31" s="47" t="s">
        <v>21</v>
      </c>
      <c r="F31" s="47" t="s">
        <v>22</v>
      </c>
      <c r="G31" s="47" t="s">
        <v>23</v>
      </c>
      <c r="H31" s="47" t="s">
        <v>24</v>
      </c>
      <c r="I31" s="47"/>
      <c r="J31" s="48" t="s">
        <v>25</v>
      </c>
      <c r="K31" s="49" t="s">
        <v>26</v>
      </c>
      <c r="L31" s="50"/>
      <c r="M31" s="50"/>
      <c r="N31" s="50"/>
      <c r="O31" s="46" t="s">
        <v>19</v>
      </c>
      <c r="P31" s="47" t="s">
        <v>20</v>
      </c>
      <c r="Q31" s="47"/>
      <c r="R31" s="47"/>
      <c r="S31" s="47" t="s">
        <v>21</v>
      </c>
      <c r="T31" s="47" t="s">
        <v>22</v>
      </c>
      <c r="U31" s="47" t="s">
        <v>23</v>
      </c>
      <c r="V31" s="47" t="s">
        <v>24</v>
      </c>
      <c r="W31" s="47"/>
      <c r="X31" s="48" t="s">
        <v>25</v>
      </c>
      <c r="Y31" s="49" t="s">
        <v>26</v>
      </c>
    </row>
    <row r="32" spans="1:25" ht="12.75" customHeight="1">
      <c r="A32" s="52"/>
      <c r="B32" s="53"/>
      <c r="C32" s="53"/>
      <c r="D32" s="53"/>
      <c r="E32" s="53"/>
      <c r="F32" s="53"/>
      <c r="G32" s="53"/>
      <c r="H32" s="54"/>
      <c r="I32" s="54"/>
      <c r="J32" s="55">
        <f>IF(SUM($H32,$V32)=0,"",IF(H32=V32,0.5,IF(H32&gt;V32,1,0)))</f>
      </c>
      <c r="K32" s="56">
        <f>IF(SUM($H32:$H36,$V32:$V36)=0,"",IF($J37*1000+$H37&gt;$X37*1000+$V37,1,IF($J37*1000+$H37=$X37*1000+$V37,0.5,0)))</f>
      </c>
      <c r="L32" s="57"/>
      <c r="M32" s="57"/>
      <c r="N32" s="58"/>
      <c r="O32" s="52"/>
      <c r="P32" s="53"/>
      <c r="Q32" s="53"/>
      <c r="R32" s="53"/>
      <c r="S32" s="53"/>
      <c r="T32" s="53"/>
      <c r="U32" s="53"/>
      <c r="V32" s="54"/>
      <c r="W32" s="54"/>
      <c r="X32" s="55">
        <f>IF(SUM($H32,$V32)=0,"",IF(H32=V32,0.5,IF(H32&lt;V32,1,0)))</f>
      </c>
      <c r="Y32" s="56">
        <f>IF(SUM($H32:$H36,$V32:$V36)=0,"",IF($J37*1000+$H37&gt;$X37*1000+$V37,0,IF($J37*1000+$H37=$X37*1000+$V37,0.5,1)))</f>
      </c>
    </row>
    <row r="33" spans="1:25" ht="12.75" customHeight="1">
      <c r="A33" s="59"/>
      <c r="B33" s="53"/>
      <c r="C33" s="53"/>
      <c r="D33" s="53"/>
      <c r="E33" s="53"/>
      <c r="F33" s="53"/>
      <c r="G33" s="53"/>
      <c r="H33" s="54"/>
      <c r="I33" s="54"/>
      <c r="J33" s="55">
        <f>IF(SUM($H33,$V33)=0,"",IF(H33=V33,0.5,IF(H33&gt;V33,1,0)))</f>
      </c>
      <c r="K33" s="56"/>
      <c r="L33" s="57"/>
      <c r="M33" s="57"/>
      <c r="N33" s="58"/>
      <c r="O33" s="59"/>
      <c r="P33" s="53"/>
      <c r="Q33" s="53"/>
      <c r="R33" s="53"/>
      <c r="S33" s="53"/>
      <c r="T33" s="53"/>
      <c r="U33" s="53"/>
      <c r="V33" s="54"/>
      <c r="W33" s="54"/>
      <c r="X33" s="55">
        <f>IF(SUM($H33,$V33)=0,"",IF(H33=V33,0.5,IF(H33&lt;V33,1,0)))</f>
      </c>
      <c r="Y33" s="56"/>
    </row>
    <row r="34" spans="1:25" ht="9" customHeight="1">
      <c r="A34" s="60" t="s">
        <v>19</v>
      </c>
      <c r="B34" s="61" t="s">
        <v>27</v>
      </c>
      <c r="C34" s="61"/>
      <c r="D34" s="61"/>
      <c r="E34" s="62" t="s">
        <v>28</v>
      </c>
      <c r="F34" s="63"/>
      <c r="G34" s="64" t="s">
        <v>29</v>
      </c>
      <c r="H34" s="55"/>
      <c r="I34" s="55"/>
      <c r="J34" s="55"/>
      <c r="K34" s="56"/>
      <c r="L34" s="57"/>
      <c r="M34" s="57"/>
      <c r="N34" s="58"/>
      <c r="O34" s="60" t="s">
        <v>19</v>
      </c>
      <c r="P34" s="61" t="s">
        <v>27</v>
      </c>
      <c r="Q34" s="61"/>
      <c r="R34" s="61"/>
      <c r="S34" s="62" t="s">
        <v>28</v>
      </c>
      <c r="T34" s="63"/>
      <c r="U34" s="64" t="s">
        <v>29</v>
      </c>
      <c r="V34" s="55"/>
      <c r="W34" s="55"/>
      <c r="X34" s="55"/>
      <c r="Y34" s="56"/>
    </row>
    <row r="35" spans="1:25" ht="12.75" customHeight="1">
      <c r="A35" s="52"/>
      <c r="B35" s="53"/>
      <c r="C35" s="53"/>
      <c r="D35" s="53"/>
      <c r="E35" s="53"/>
      <c r="F35" s="53"/>
      <c r="G35" s="53"/>
      <c r="H35" s="54"/>
      <c r="I35" s="54"/>
      <c r="J35" s="55">
        <f>IF(SUM($H35,$V35)=0,"",IF(H35=V35,0.5,IF(H35&gt;V35,1,0)))</f>
      </c>
      <c r="K35" s="56"/>
      <c r="L35" s="57"/>
      <c r="M35" s="57"/>
      <c r="N35" s="58"/>
      <c r="O35" s="52"/>
      <c r="P35" s="53"/>
      <c r="Q35" s="53"/>
      <c r="R35" s="53"/>
      <c r="S35" s="53"/>
      <c r="T35" s="53"/>
      <c r="U35" s="53"/>
      <c r="V35" s="54"/>
      <c r="W35" s="54"/>
      <c r="X35" s="55">
        <f>IF(SUM($H35,$V35)=0,"",IF(H35=V35,0.5,IF(H35&lt;V35,1,0)))</f>
      </c>
      <c r="Y35" s="56"/>
    </row>
    <row r="36" spans="1:25" ht="12.75" customHeight="1">
      <c r="A36" s="59"/>
      <c r="B36" s="53"/>
      <c r="C36" s="53"/>
      <c r="D36" s="53"/>
      <c r="E36" s="53"/>
      <c r="F36" s="53"/>
      <c r="G36" s="53"/>
      <c r="H36" s="65"/>
      <c r="I36" s="65"/>
      <c r="J36" s="55">
        <f>IF(SUM($H36,$V36)=0,"",IF(H36=V36,0.5,IF(H36&gt;V36,1,0)))</f>
      </c>
      <c r="K36" s="56"/>
      <c r="L36" s="57"/>
      <c r="M36" s="57"/>
      <c r="N36" s="58"/>
      <c r="O36" s="59"/>
      <c r="P36" s="53"/>
      <c r="Q36" s="53"/>
      <c r="R36" s="53"/>
      <c r="S36" s="53"/>
      <c r="T36" s="53"/>
      <c r="U36" s="53"/>
      <c r="V36" s="65"/>
      <c r="W36" s="65"/>
      <c r="X36" s="55">
        <f>IF(SUM($H36,$V36)=0,"",IF(H36=V36,0.5,IF(H36&lt;V36,1,0)))</f>
      </c>
      <c r="Y36" s="56"/>
    </row>
    <row r="37" spans="1:25" ht="12.75" customHeight="1">
      <c r="A37" s="66"/>
      <c r="B37" s="58"/>
      <c r="C37" s="58"/>
      <c r="D37" s="58"/>
      <c r="E37" s="67"/>
      <c r="F37" s="68"/>
      <c r="G37" s="67"/>
      <c r="H37" s="69">
        <f>IF(SUM(H32:H36)=0,"",SUM(H32:H36))</f>
      </c>
      <c r="I37" s="69"/>
      <c r="J37" s="70">
        <f>IF(SUM($H32:$H36,$V32:$V36)=0,"",SUM(J32:J33,J35:J36))</f>
      </c>
      <c r="K37" s="71"/>
      <c r="L37" s="58"/>
      <c r="M37" s="58"/>
      <c r="N37" s="58"/>
      <c r="O37" s="66"/>
      <c r="P37" s="58"/>
      <c r="Q37" s="58"/>
      <c r="R37" s="58"/>
      <c r="S37" s="67"/>
      <c r="T37" s="68"/>
      <c r="U37" s="67"/>
      <c r="V37" s="69">
        <f>IF(SUM(V32:V36)=0,"",SUM(V32:V36))</f>
      </c>
      <c r="W37" s="69"/>
      <c r="X37" s="70">
        <f>IF(SUM($H32:$H36,$V32:$V36)=0,"",SUM(X32:X33,X35:X36))</f>
      </c>
      <c r="Y37" s="71"/>
    </row>
    <row r="38" spans="1:25" ht="9" customHeight="1">
      <c r="A38" s="46" t="s">
        <v>19</v>
      </c>
      <c r="B38" s="47" t="s">
        <v>20</v>
      </c>
      <c r="C38" s="47"/>
      <c r="D38" s="47"/>
      <c r="E38" s="47" t="s">
        <v>21</v>
      </c>
      <c r="F38" s="47" t="s">
        <v>22</v>
      </c>
      <c r="G38" s="47" t="s">
        <v>23</v>
      </c>
      <c r="H38" s="47" t="s">
        <v>24</v>
      </c>
      <c r="I38" s="47"/>
      <c r="J38" s="48" t="s">
        <v>25</v>
      </c>
      <c r="K38" s="49" t="s">
        <v>26</v>
      </c>
      <c r="L38" s="50"/>
      <c r="M38" s="50"/>
      <c r="N38" s="50"/>
      <c r="O38" s="46" t="s">
        <v>19</v>
      </c>
      <c r="P38" s="47" t="s">
        <v>20</v>
      </c>
      <c r="Q38" s="47"/>
      <c r="R38" s="47"/>
      <c r="S38" s="47" t="s">
        <v>21</v>
      </c>
      <c r="T38" s="47" t="s">
        <v>22</v>
      </c>
      <c r="U38" s="47" t="s">
        <v>23</v>
      </c>
      <c r="V38" s="47" t="s">
        <v>24</v>
      </c>
      <c r="W38" s="47"/>
      <c r="X38" s="48" t="s">
        <v>25</v>
      </c>
      <c r="Y38" s="49" t="s">
        <v>26</v>
      </c>
    </row>
    <row r="39" spans="1:25" ht="12.75" customHeight="1">
      <c r="A39" s="52"/>
      <c r="B39" s="53"/>
      <c r="C39" s="53"/>
      <c r="D39" s="53"/>
      <c r="E39" s="53"/>
      <c r="F39" s="53"/>
      <c r="G39" s="53"/>
      <c r="H39" s="54"/>
      <c r="I39" s="54"/>
      <c r="J39" s="55">
        <f>IF(SUM($H39,$V39)=0,"",IF(H39=V39,0.5,IF(H39&gt;V39,1,0)))</f>
      </c>
      <c r="K39" s="56">
        <f>IF(SUM($H39:$H43,$V39:$V43)=0,"",IF($J44*1000+$H44&gt;$X44*1000+$V44,1,IF($J44*1000+$H44=$X44*1000+$V44,0.5,0)))</f>
      </c>
      <c r="L39" s="57"/>
      <c r="M39" s="57"/>
      <c r="N39" s="58"/>
      <c r="O39" s="52"/>
      <c r="P39" s="53"/>
      <c r="Q39" s="53"/>
      <c r="R39" s="53"/>
      <c r="S39" s="53"/>
      <c r="T39" s="53"/>
      <c r="U39" s="53"/>
      <c r="V39" s="54"/>
      <c r="W39" s="54"/>
      <c r="X39" s="55">
        <f>IF(SUM($H39,$V39)=0,"",IF(H39=V39,0.5,IF(H39&lt;V39,1,0)))</f>
      </c>
      <c r="Y39" s="56">
        <f>IF(SUM($H39:$H43,$V39:$V43)=0,"",IF($J44*1000+$H44&gt;$X44*1000+$V44,0,IF($J44*1000+$H44=$X44*1000+$V44,0.5,1)))</f>
      </c>
    </row>
    <row r="40" spans="1:25" ht="12.75" customHeight="1">
      <c r="A40" s="59"/>
      <c r="B40" s="53"/>
      <c r="C40" s="53"/>
      <c r="D40" s="53"/>
      <c r="E40" s="53"/>
      <c r="F40" s="53"/>
      <c r="G40" s="53"/>
      <c r="H40" s="54"/>
      <c r="I40" s="54"/>
      <c r="J40" s="55">
        <f>IF(SUM($H40,$V40)=0,"",IF(H40=V40,0.5,IF(H40&gt;V40,1,0)))</f>
      </c>
      <c r="K40" s="56"/>
      <c r="L40" s="57"/>
      <c r="M40" s="57"/>
      <c r="N40" s="58"/>
      <c r="O40" s="59"/>
      <c r="P40" s="53"/>
      <c r="Q40" s="53"/>
      <c r="R40" s="53"/>
      <c r="S40" s="53"/>
      <c r="T40" s="53"/>
      <c r="U40" s="53"/>
      <c r="V40" s="54"/>
      <c r="W40" s="54"/>
      <c r="X40" s="55">
        <f>IF(SUM($H40,$V40)=0,"",IF(H40=V40,0.5,IF(H40&lt;V40,1,0)))</f>
      </c>
      <c r="Y40" s="56"/>
    </row>
    <row r="41" spans="1:25" ht="9" customHeight="1">
      <c r="A41" s="60" t="s">
        <v>19</v>
      </c>
      <c r="B41" s="61" t="s">
        <v>27</v>
      </c>
      <c r="C41" s="61"/>
      <c r="D41" s="61"/>
      <c r="E41" s="62" t="s">
        <v>28</v>
      </c>
      <c r="F41" s="63"/>
      <c r="G41" s="64" t="s">
        <v>29</v>
      </c>
      <c r="H41" s="55"/>
      <c r="I41" s="55"/>
      <c r="J41" s="55"/>
      <c r="K41" s="56"/>
      <c r="L41" s="57"/>
      <c r="M41" s="57"/>
      <c r="N41" s="58"/>
      <c r="O41" s="60" t="s">
        <v>19</v>
      </c>
      <c r="P41" s="61" t="s">
        <v>27</v>
      </c>
      <c r="Q41" s="61"/>
      <c r="R41" s="61"/>
      <c r="S41" s="62" t="s">
        <v>28</v>
      </c>
      <c r="T41" s="63"/>
      <c r="U41" s="64" t="s">
        <v>29</v>
      </c>
      <c r="V41" s="55"/>
      <c r="W41" s="55"/>
      <c r="X41" s="55"/>
      <c r="Y41" s="56"/>
    </row>
    <row r="42" spans="1:25" ht="12.75" customHeight="1">
      <c r="A42" s="52"/>
      <c r="B42" s="53"/>
      <c r="C42" s="53"/>
      <c r="D42" s="53"/>
      <c r="E42" s="53"/>
      <c r="F42" s="53"/>
      <c r="G42" s="53"/>
      <c r="H42" s="54"/>
      <c r="I42" s="54"/>
      <c r="J42" s="55">
        <f>IF(SUM($H42,$V42)=0,"",IF(H42=V42,0.5,IF(H42&gt;V42,1,0)))</f>
      </c>
      <c r="K42" s="56"/>
      <c r="L42" s="57"/>
      <c r="M42" s="57"/>
      <c r="N42" s="58"/>
      <c r="O42" s="52"/>
      <c r="P42" s="53"/>
      <c r="Q42" s="53"/>
      <c r="R42" s="53"/>
      <c r="S42" s="53"/>
      <c r="T42" s="53"/>
      <c r="U42" s="53"/>
      <c r="V42" s="54"/>
      <c r="W42" s="54"/>
      <c r="X42" s="55">
        <f>IF(SUM($H42,$V42)=0,"",IF(H42=V42,0.5,IF(H42&lt;V42,1,0)))</f>
      </c>
      <c r="Y42" s="56"/>
    </row>
    <row r="43" spans="1:25" ht="12.75" customHeight="1">
      <c r="A43" s="59"/>
      <c r="B43" s="53"/>
      <c r="C43" s="53"/>
      <c r="D43" s="53"/>
      <c r="E43" s="53"/>
      <c r="F43" s="53"/>
      <c r="G43" s="53"/>
      <c r="H43" s="65"/>
      <c r="I43" s="65"/>
      <c r="J43" s="55">
        <f>IF(SUM($H43,$V43)=0,"",IF(H43=V43,0.5,IF(H43&gt;V43,1,0)))</f>
      </c>
      <c r="K43" s="56"/>
      <c r="L43" s="57"/>
      <c r="M43" s="57"/>
      <c r="N43" s="58"/>
      <c r="O43" s="59"/>
      <c r="P43" s="53"/>
      <c r="Q43" s="53"/>
      <c r="R43" s="53"/>
      <c r="S43" s="53"/>
      <c r="T43" s="53"/>
      <c r="U43" s="53"/>
      <c r="V43" s="65"/>
      <c r="W43" s="65"/>
      <c r="X43" s="55">
        <f>IF(SUM($H43,$V43)=0,"",IF(H43=V43,0.5,IF(H43&lt;V43,1,0)))</f>
      </c>
      <c r="Y43" s="56"/>
    </row>
    <row r="44" spans="1:25" ht="12.75" customHeight="1">
      <c r="A44" s="66"/>
      <c r="B44" s="58"/>
      <c r="C44" s="58"/>
      <c r="D44" s="58"/>
      <c r="E44" s="67"/>
      <c r="F44" s="68"/>
      <c r="G44" s="67"/>
      <c r="H44" s="69">
        <f>IF(SUM(H39:H43)=0,"",SUM(H39:H43))</f>
      </c>
      <c r="I44" s="69"/>
      <c r="J44" s="70">
        <f>IF(SUM($H39:$H43,$V39:$V43)=0,"",SUM(J39:J40,J42:J43))</f>
      </c>
      <c r="K44" s="71"/>
      <c r="L44" s="58"/>
      <c r="M44" s="58"/>
      <c r="N44" s="58"/>
      <c r="O44" s="66"/>
      <c r="P44" s="58"/>
      <c r="Q44" s="58"/>
      <c r="R44" s="58"/>
      <c r="S44" s="67"/>
      <c r="T44" s="68"/>
      <c r="U44" s="67"/>
      <c r="V44" s="69">
        <f>IF(SUM(V39:V43)=0,"",SUM(V39:V43))</f>
      </c>
      <c r="W44" s="69"/>
      <c r="X44" s="70">
        <f>IF(SUM($H39:$H43,$V39:$V43)=0,"",SUM(X39:X40,X42:X43))</f>
      </c>
      <c r="Y44" s="71"/>
    </row>
    <row r="45" spans="1:25" ht="9" customHeight="1">
      <c r="A45" s="46" t="s">
        <v>19</v>
      </c>
      <c r="B45" s="47" t="s">
        <v>20</v>
      </c>
      <c r="C45" s="47"/>
      <c r="D45" s="47"/>
      <c r="E45" s="47" t="s">
        <v>21</v>
      </c>
      <c r="F45" s="47" t="s">
        <v>22</v>
      </c>
      <c r="G45" s="47" t="s">
        <v>23</v>
      </c>
      <c r="H45" s="47" t="s">
        <v>24</v>
      </c>
      <c r="I45" s="47"/>
      <c r="J45" s="48" t="s">
        <v>25</v>
      </c>
      <c r="K45" s="49" t="s">
        <v>26</v>
      </c>
      <c r="L45" s="50"/>
      <c r="M45" s="50"/>
      <c r="N45" s="50"/>
      <c r="O45" s="46" t="s">
        <v>19</v>
      </c>
      <c r="P45" s="47" t="s">
        <v>20</v>
      </c>
      <c r="Q45" s="47"/>
      <c r="R45" s="47"/>
      <c r="S45" s="47" t="s">
        <v>21</v>
      </c>
      <c r="T45" s="47" t="s">
        <v>22</v>
      </c>
      <c r="U45" s="47" t="s">
        <v>23</v>
      </c>
      <c r="V45" s="47" t="s">
        <v>24</v>
      </c>
      <c r="W45" s="47"/>
      <c r="X45" s="48" t="s">
        <v>25</v>
      </c>
      <c r="Y45" s="49" t="s">
        <v>26</v>
      </c>
    </row>
    <row r="46" spans="1:25" ht="12.75" customHeight="1">
      <c r="A46" s="52"/>
      <c r="B46" s="53"/>
      <c r="C46" s="53"/>
      <c r="D46" s="53"/>
      <c r="E46" s="53"/>
      <c r="F46" s="53"/>
      <c r="G46" s="53"/>
      <c r="H46" s="54"/>
      <c r="I46" s="54"/>
      <c r="J46" s="55">
        <f>IF(SUM($H46,$V46)=0,"",IF(H46=V46,0.5,IF(H46&gt;V46,1,0)))</f>
      </c>
      <c r="K46" s="56">
        <f>IF(SUM($H46:$H50,$V46:$V50)=0,"",IF($J51*1000+$H51&gt;$X51*1000+$V51,1,IF($J51*1000+$H51=$X51*1000+$V51,0.5,0)))</f>
      </c>
      <c r="L46" s="57"/>
      <c r="M46" s="57"/>
      <c r="N46" s="58"/>
      <c r="O46" s="52"/>
      <c r="P46" s="53"/>
      <c r="Q46" s="53"/>
      <c r="R46" s="53"/>
      <c r="S46" s="53"/>
      <c r="T46" s="53"/>
      <c r="U46" s="53"/>
      <c r="V46" s="54"/>
      <c r="W46" s="54"/>
      <c r="X46" s="55">
        <f>IF(SUM($H46,$V46)=0,"",IF(H46=V46,0.5,IF(H46&lt;V46,1,0)))</f>
      </c>
      <c r="Y46" s="56">
        <f>IF(SUM($H46:$H50,$V46:$V50)=0,"",IF($J51*1000+$H51&gt;$X51*1000+$V51,0,IF($J51*1000+$H51=$X51*1000+$V51,0.5,1)))</f>
      </c>
    </row>
    <row r="47" spans="1:25" ht="12.75" customHeight="1">
      <c r="A47" s="59"/>
      <c r="B47" s="53"/>
      <c r="C47" s="53"/>
      <c r="D47" s="53"/>
      <c r="E47" s="53"/>
      <c r="F47" s="53"/>
      <c r="G47" s="53"/>
      <c r="H47" s="54"/>
      <c r="I47" s="54"/>
      <c r="J47" s="55">
        <f>IF(SUM($H47,$V47)=0,"",IF(H47=V47,0.5,IF(H47&gt;V47,1,0)))</f>
      </c>
      <c r="K47" s="56"/>
      <c r="L47" s="57"/>
      <c r="M47" s="57"/>
      <c r="N47" s="58"/>
      <c r="O47" s="59"/>
      <c r="P47" s="53"/>
      <c r="Q47" s="53"/>
      <c r="R47" s="53"/>
      <c r="S47" s="53"/>
      <c r="T47" s="53"/>
      <c r="U47" s="53"/>
      <c r="V47" s="54"/>
      <c r="W47" s="54"/>
      <c r="X47" s="55">
        <f>IF(SUM($H47,$V47)=0,"",IF(H47=V47,0.5,IF(H47&lt;V47,1,0)))</f>
      </c>
      <c r="Y47" s="56"/>
    </row>
    <row r="48" spans="1:25" ht="9" customHeight="1">
      <c r="A48" s="60" t="s">
        <v>19</v>
      </c>
      <c r="B48" s="61" t="s">
        <v>27</v>
      </c>
      <c r="C48" s="61"/>
      <c r="D48" s="61"/>
      <c r="E48" s="62" t="s">
        <v>28</v>
      </c>
      <c r="F48" s="63"/>
      <c r="G48" s="64" t="s">
        <v>29</v>
      </c>
      <c r="H48" s="55"/>
      <c r="I48" s="55"/>
      <c r="J48" s="55"/>
      <c r="K48" s="56"/>
      <c r="L48" s="57"/>
      <c r="M48" s="57"/>
      <c r="N48" s="58"/>
      <c r="O48" s="60" t="s">
        <v>19</v>
      </c>
      <c r="P48" s="61" t="s">
        <v>27</v>
      </c>
      <c r="Q48" s="61"/>
      <c r="R48" s="61"/>
      <c r="S48" s="62" t="s">
        <v>28</v>
      </c>
      <c r="T48" s="63"/>
      <c r="U48" s="64" t="s">
        <v>29</v>
      </c>
      <c r="V48" s="55"/>
      <c r="W48" s="55"/>
      <c r="X48" s="55"/>
      <c r="Y48" s="56"/>
    </row>
    <row r="49" spans="1:25" ht="12.75" customHeight="1">
      <c r="A49" s="52"/>
      <c r="B49" s="53"/>
      <c r="C49" s="53"/>
      <c r="D49" s="53"/>
      <c r="E49" s="53"/>
      <c r="F49" s="53"/>
      <c r="G49" s="53"/>
      <c r="H49" s="54"/>
      <c r="I49" s="54"/>
      <c r="J49" s="55">
        <f>IF(SUM($H49,$V49)=0,"",IF(H49=V49,0.5,IF(H49&gt;V49,1,0)))</f>
      </c>
      <c r="K49" s="56"/>
      <c r="L49" s="57"/>
      <c r="M49" s="57"/>
      <c r="N49" s="58"/>
      <c r="O49" s="52"/>
      <c r="P49" s="53"/>
      <c r="Q49" s="53"/>
      <c r="R49" s="53"/>
      <c r="S49" s="53"/>
      <c r="T49" s="53"/>
      <c r="U49" s="53"/>
      <c r="V49" s="54"/>
      <c r="W49" s="54"/>
      <c r="X49" s="55">
        <f>IF(SUM($H49,$V49)=0,"",IF(H49=V49,0.5,IF(H49&lt;V49,1,0)))</f>
      </c>
      <c r="Y49" s="56"/>
    </row>
    <row r="50" spans="1:25" ht="12.75" customHeight="1">
      <c r="A50" s="59"/>
      <c r="B50" s="53"/>
      <c r="C50" s="53"/>
      <c r="D50" s="53"/>
      <c r="E50" s="53"/>
      <c r="F50" s="53"/>
      <c r="G50" s="53"/>
      <c r="H50" s="65"/>
      <c r="I50" s="65"/>
      <c r="J50" s="55">
        <f>IF(SUM($H50,$V50)=0,"",IF(H50=V50,0.5,IF(H50&gt;V50,1,0)))</f>
      </c>
      <c r="K50" s="56"/>
      <c r="L50" s="57"/>
      <c r="M50" s="57"/>
      <c r="N50" s="58"/>
      <c r="O50" s="59"/>
      <c r="P50" s="53"/>
      <c r="Q50" s="53"/>
      <c r="R50" s="53"/>
      <c r="S50" s="53"/>
      <c r="T50" s="53"/>
      <c r="U50" s="53"/>
      <c r="V50" s="65"/>
      <c r="W50" s="65"/>
      <c r="X50" s="55">
        <f>IF(SUM($H50,$V50)=0,"",IF(H50=V50,0.5,IF(H50&lt;V50,1,0)))</f>
      </c>
      <c r="Y50" s="56"/>
    </row>
    <row r="51" spans="1:25" ht="12.75" customHeight="1">
      <c r="A51" s="66"/>
      <c r="B51" s="58"/>
      <c r="C51" s="58"/>
      <c r="D51" s="58"/>
      <c r="E51" s="67"/>
      <c r="F51" s="68"/>
      <c r="G51" s="67"/>
      <c r="H51" s="69">
        <f>IF(SUM(H46:H50)=0,"",SUM(H46:H50))</f>
      </c>
      <c r="I51" s="69"/>
      <c r="J51" s="70">
        <f>IF(SUM($H46:$H50,$V46:$V50)=0,"",SUM(J46:J47,J49:J50))</f>
      </c>
      <c r="K51" s="71"/>
      <c r="L51" s="58"/>
      <c r="M51" s="58"/>
      <c r="N51" s="58"/>
      <c r="O51" s="66"/>
      <c r="P51" s="58"/>
      <c r="Q51" s="58"/>
      <c r="R51" s="58"/>
      <c r="S51" s="67"/>
      <c r="T51" s="68"/>
      <c r="U51" s="67"/>
      <c r="V51" s="69">
        <f>IF(SUM(V46:V50)=0,"",SUM(V46:V50))</f>
      </c>
      <c r="W51" s="69"/>
      <c r="X51" s="70">
        <f>IF(SUM($H46:$H50,$V46:$V50)=0,"",SUM(X46:X47,X49:X50))</f>
      </c>
      <c r="Y51" s="71"/>
    </row>
    <row r="52" spans="1:26" ht="12.75" customHeight="1">
      <c r="A52" s="72"/>
      <c r="B52" s="72"/>
      <c r="C52" s="72"/>
      <c r="D52" s="73"/>
      <c r="E52" s="74" t="s">
        <v>30</v>
      </c>
      <c r="F52" s="74" t="s">
        <v>31</v>
      </c>
      <c r="G52" s="74" t="s">
        <v>32</v>
      </c>
      <c r="H52" s="75" t="s">
        <v>33</v>
      </c>
      <c r="I52" s="75"/>
      <c r="J52" s="74" t="s">
        <v>25</v>
      </c>
      <c r="K52" s="74" t="s">
        <v>26</v>
      </c>
      <c r="L52" s="76"/>
      <c r="M52" s="77"/>
      <c r="N52" s="72"/>
      <c r="O52" s="72"/>
      <c r="P52" s="72"/>
      <c r="Q52" s="72"/>
      <c r="R52" s="78"/>
      <c r="S52" s="74" t="s">
        <v>30</v>
      </c>
      <c r="T52" s="74" t="s">
        <v>31</v>
      </c>
      <c r="U52" s="74" t="s">
        <v>32</v>
      </c>
      <c r="V52" s="75" t="s">
        <v>33</v>
      </c>
      <c r="W52" s="75"/>
      <c r="X52" s="74" t="s">
        <v>25</v>
      </c>
      <c r="Y52" s="74" t="s">
        <v>26</v>
      </c>
      <c r="Z52" s="79"/>
    </row>
    <row r="53" spans="1:25" ht="14.25" customHeight="1">
      <c r="A53" s="72"/>
      <c r="B53" s="72"/>
      <c r="C53" s="72"/>
      <c r="D53" s="77"/>
      <c r="E53" s="80">
        <f>IF(SUM(H16,H23,H30,H37,H44,H51)=0,"",SUM(E16,E23,E30,E37,E44,E51))</f>
      </c>
      <c r="F53" s="80">
        <f>IF(SUM(H16,H23,H30,H37,H44,H51)=0,"",SUM(F16,F23,F30,F37,F44,F51))</f>
      </c>
      <c r="G53" s="80">
        <f>IF(SUM(H16,H23,H30,H37,H44,H51)=0,"",SUM(G16,G23,G30,G37,G44,G51))</f>
      </c>
      <c r="H53" s="80">
        <f>IF(SUM(H16,H23,H30,H37,H44,H51)=0,"",SUM(H16,H23,H30,H37,H44,H51))</f>
      </c>
      <c r="I53" s="80"/>
      <c r="J53" s="80">
        <f>IF(SUM(H16,H23,H30,H37,H44,H51)=0,"",SUM(J16,J23,J30,J37,J44,J51))</f>
      </c>
      <c r="K53" s="81">
        <f>IF(SUM(H16,H23,H30,H37,H44,H51)=0,"",SUM(K11,K18,K25,K32,K39,K46))</f>
      </c>
      <c r="L53" s="82" t="s">
        <v>34</v>
      </c>
      <c r="M53" s="82"/>
      <c r="N53" s="82"/>
      <c r="O53" s="45"/>
      <c r="P53" s="72"/>
      <c r="Q53" s="72"/>
      <c r="R53" s="77"/>
      <c r="S53" s="80">
        <f>IF(SUM(V16,V23,V30,V37,V44,V51)=0,"",SUM(S16,S23,S30,S37,S44,S51))</f>
      </c>
      <c r="T53" s="80">
        <f>IF(SUM(V16,V23,V30,V37,V44,V51)=0,"",SUM(T16,T23,T30,T37,T44,T51))</f>
      </c>
      <c r="U53" s="80">
        <f>IF(SUM(V16,V23,V30,V37,V44,V51)=0,"",SUM(U16,U23,U30,U37,U44,U51))</f>
      </c>
      <c r="V53" s="80">
        <f>IF(SUM(V16,V23,V30,V37,V44,V51)=0,"",SUM(V16,V23,V30,V37,V44,V51))</f>
      </c>
      <c r="W53" s="80"/>
      <c r="X53" s="80">
        <f>IF(SUM(V16,V23,V30,V37,V44,V51)=0,"",SUM(X16,X23,X30,X37,X44,X51))</f>
      </c>
      <c r="Y53" s="81">
        <f>IF(SUM(V16,V23,V30,V37,V44,V51)=0,"",SUM(Y11,Y18,Y25,Y32,Y39,Y46))</f>
      </c>
    </row>
    <row r="54" spans="1:25" ht="13.5" customHeight="1">
      <c r="A54" s="83"/>
      <c r="B54" s="83"/>
      <c r="C54" s="84" t="s">
        <v>35</v>
      </c>
      <c r="D54" s="85">
        <f>SUM(H16,H23,H30,H37,H44,H51)</f>
        <v>0</v>
      </c>
      <c r="E54" s="86" t="s">
        <v>36</v>
      </c>
      <c r="F54" s="86"/>
      <c r="G54" s="86"/>
      <c r="H54" s="86"/>
      <c r="I54" s="85">
        <f>IF(SUM(H16,H23,H30,H37,H44,H51)=0,0,IF(D54=R54,1,IF(D54&gt;R54,2,0)))</f>
        <v>0</v>
      </c>
      <c r="J54" s="87"/>
      <c r="K54" s="87"/>
      <c r="L54" s="88">
        <f>SUM(K53,I54)</f>
        <v>0</v>
      </c>
      <c r="M54" s="85" t="s">
        <v>37</v>
      </c>
      <c r="N54" s="89">
        <f>SUM(V54,Y53)</f>
        <v>0</v>
      </c>
      <c r="O54" s="90"/>
      <c r="P54" s="83"/>
      <c r="Q54" s="84" t="s">
        <v>35</v>
      </c>
      <c r="R54" s="85">
        <f>SUM(V16,V23,V30,V37,V44,V51)</f>
        <v>0</v>
      </c>
      <c r="S54" s="86" t="s">
        <v>36</v>
      </c>
      <c r="T54" s="86"/>
      <c r="U54" s="86"/>
      <c r="V54" s="91">
        <f>IF(SUM(V16,V23,V30,V37,V44,V51)=0,0,IF(R54=D54,1,IF(R54&gt;D54,2,0)))</f>
        <v>0</v>
      </c>
      <c r="W54" s="91"/>
      <c r="X54" s="87"/>
      <c r="Y54" s="87"/>
    </row>
    <row r="55" spans="1:25" ht="13.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4" t="s">
        <v>38</v>
      </c>
      <c r="L55" s="92">
        <f>IF(SUM(H16,H23,H30,H37,H44,H51)=0,"",IF(L54=0,0,IF(L54=N54,1,IF(L54&gt;N54,2,0))))</f>
      </c>
      <c r="M55" s="85" t="s">
        <v>37</v>
      </c>
      <c r="N55" s="92">
        <f>IF(SUM(H16,H23,H30,H37,H44,H51)=0,"",IF(N54=0,0,IF(N54=L54,1,IF(N54&gt;L54,2,0))))</f>
      </c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1:14" ht="4.5" customHeight="1">
      <c r="K56" s="93"/>
      <c r="L56" s="21"/>
      <c r="N56" s="21"/>
    </row>
    <row r="57" spans="1:25" ht="10.5" customHeight="1">
      <c r="A57" s="94"/>
      <c r="B57" s="38" t="s">
        <v>39</v>
      </c>
      <c r="C57" s="94"/>
      <c r="D57" s="94"/>
      <c r="E57" s="94"/>
      <c r="F57" s="94"/>
      <c r="G57" s="38" t="s">
        <v>40</v>
      </c>
      <c r="H57" s="95"/>
      <c r="I57" s="96"/>
      <c r="J57" s="5" t="s">
        <v>41</v>
      </c>
      <c r="K57" s="96"/>
      <c r="L57" s="97" t="s">
        <v>42</v>
      </c>
      <c r="M57" s="98"/>
      <c r="N57" s="94"/>
      <c r="O57" s="94"/>
      <c r="P57" s="94"/>
      <c r="Q57" s="94"/>
      <c r="R57" s="38" t="s">
        <v>43</v>
      </c>
      <c r="S57" s="94"/>
      <c r="T57" s="94"/>
      <c r="U57" s="38" t="s">
        <v>44</v>
      </c>
      <c r="V57" s="96"/>
      <c r="W57" s="94" t="s">
        <v>41</v>
      </c>
      <c r="X57" s="96"/>
      <c r="Y57" s="5" t="s">
        <v>42</v>
      </c>
    </row>
    <row r="58" spans="1:25" ht="10.5" customHeight="1">
      <c r="A58" s="94"/>
      <c r="B58" s="38" t="s">
        <v>45</v>
      </c>
      <c r="C58" s="94"/>
      <c r="D58" s="94"/>
      <c r="E58" s="94"/>
      <c r="F58" s="94"/>
      <c r="G58" s="38" t="s">
        <v>46</v>
      </c>
      <c r="H58" s="95"/>
      <c r="I58" s="96"/>
      <c r="J58" s="94" t="s">
        <v>41</v>
      </c>
      <c r="K58" s="96"/>
      <c r="L58" s="97" t="s">
        <v>42</v>
      </c>
      <c r="M58" s="98"/>
      <c r="N58" s="94"/>
      <c r="O58" s="94"/>
      <c r="P58" s="94"/>
      <c r="Q58" s="94"/>
      <c r="R58" s="38" t="s">
        <v>47</v>
      </c>
      <c r="S58" s="94"/>
      <c r="T58" s="94"/>
      <c r="U58" s="38" t="s">
        <v>48</v>
      </c>
      <c r="V58" s="96"/>
      <c r="W58" s="94" t="s">
        <v>41</v>
      </c>
      <c r="X58" s="96"/>
      <c r="Y58" s="5" t="s">
        <v>42</v>
      </c>
    </row>
    <row r="59" spans="1:25" ht="10.5" customHeight="1">
      <c r="A59" s="94"/>
      <c r="B59" s="38" t="s">
        <v>49</v>
      </c>
      <c r="C59" s="94"/>
      <c r="D59" s="94"/>
      <c r="E59" s="94"/>
      <c r="F59" s="94"/>
      <c r="G59" s="38" t="s">
        <v>50</v>
      </c>
      <c r="H59" s="95"/>
      <c r="I59" s="96"/>
      <c r="J59" s="94" t="s">
        <v>41</v>
      </c>
      <c r="K59" s="96"/>
      <c r="L59" s="97" t="s">
        <v>42</v>
      </c>
      <c r="M59" s="98"/>
      <c r="N59" s="94"/>
      <c r="O59" s="94"/>
      <c r="P59" s="94"/>
      <c r="Q59" s="94"/>
      <c r="R59" s="38" t="s">
        <v>51</v>
      </c>
      <c r="S59" s="94"/>
      <c r="T59" s="94"/>
      <c r="U59" s="38" t="s">
        <v>52</v>
      </c>
      <c r="V59" s="96"/>
      <c r="W59" s="94" t="s">
        <v>41</v>
      </c>
      <c r="X59" s="96"/>
      <c r="Y59" s="5" t="s">
        <v>42</v>
      </c>
    </row>
    <row r="60" spans="1:25" ht="10.5" customHeight="1">
      <c r="A60" s="94"/>
      <c r="B60" s="94"/>
      <c r="C60" s="94"/>
      <c r="D60" s="94"/>
      <c r="E60" s="95"/>
      <c r="F60" s="95"/>
      <c r="G60" s="38" t="s">
        <v>53</v>
      </c>
      <c r="H60" s="95"/>
      <c r="I60" s="96"/>
      <c r="J60" s="98" t="s">
        <v>41</v>
      </c>
      <c r="K60" s="96"/>
      <c r="L60" s="99" t="s">
        <v>42</v>
      </c>
      <c r="M60" s="94"/>
      <c r="N60" s="94"/>
      <c r="O60" s="94"/>
      <c r="P60" s="38" t="s">
        <v>54</v>
      </c>
      <c r="Q60" s="96"/>
      <c r="R60" s="94"/>
      <c r="S60" s="94"/>
      <c r="T60" s="94"/>
      <c r="U60" s="38" t="s">
        <v>53</v>
      </c>
      <c r="V60" s="96"/>
      <c r="W60" s="98" t="s">
        <v>41</v>
      </c>
      <c r="X60" s="96"/>
      <c r="Y60" s="10" t="s">
        <v>42</v>
      </c>
    </row>
    <row r="61" spans="1:26" ht="18" customHeight="1">
      <c r="A61" s="94"/>
      <c r="B61" s="38" t="s">
        <v>55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1"/>
    </row>
    <row r="62" spans="1:26" ht="18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1"/>
    </row>
    <row r="63" spans="1:26" ht="18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1"/>
    </row>
    <row r="64" spans="1:26" ht="18" customHeight="1">
      <c r="A64" s="36"/>
      <c r="B64" s="103" t="s">
        <v>17</v>
      </c>
      <c r="C64" s="104"/>
      <c r="D64" s="104"/>
      <c r="E64" s="104"/>
      <c r="F64" s="104"/>
      <c r="G64" s="34"/>
      <c r="H64" s="34"/>
      <c r="I64" s="34"/>
      <c r="J64" s="34"/>
      <c r="K64" s="103" t="s">
        <v>56</v>
      </c>
      <c r="L64" s="105"/>
      <c r="M64" s="105"/>
      <c r="N64" s="105"/>
      <c r="O64" s="105"/>
      <c r="P64" s="105"/>
      <c r="Q64" s="34"/>
      <c r="R64" s="36"/>
      <c r="S64" s="103" t="s">
        <v>18</v>
      </c>
      <c r="T64" s="104"/>
      <c r="U64" s="104"/>
      <c r="V64" s="104"/>
      <c r="W64" s="104"/>
      <c r="X64" s="104"/>
      <c r="Y64" s="104"/>
      <c r="Z64" s="106"/>
    </row>
    <row r="65" spans="3:26" ht="15.75" customHeight="1">
      <c r="C65" s="107"/>
      <c r="D65" s="107"/>
      <c r="E65" s="107"/>
      <c r="F65" s="107"/>
      <c r="G65" s="108"/>
      <c r="H65" s="108"/>
      <c r="I65" s="108"/>
      <c r="J65" s="108"/>
      <c r="K65" s="108"/>
      <c r="L65" s="109"/>
      <c r="M65" s="109"/>
      <c r="N65" s="109"/>
      <c r="O65" s="109"/>
      <c r="P65" s="109"/>
      <c r="T65" s="110"/>
      <c r="U65" s="110"/>
      <c r="V65" s="110"/>
      <c r="W65" s="110"/>
      <c r="X65" s="110"/>
      <c r="Y65" s="110"/>
      <c r="Z65" s="110"/>
    </row>
    <row r="66" spans="10:24" ht="15.75" customHeight="1">
      <c r="J66" s="83"/>
      <c r="X66" s="83"/>
    </row>
    <row r="67" ht="15.75" customHeight="1">
      <c r="E67" s="83"/>
    </row>
  </sheetData>
  <sheetProtection password="CA7D" sheet="1" selectLockedCells="1"/>
  <mergeCells count="177">
    <mergeCell ref="C1:Q1"/>
    <mergeCell ref="R1:Y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D8:K8"/>
    <mergeCell ref="R8:Y8"/>
    <mergeCell ref="B10:D10"/>
    <mergeCell ref="H10:I10"/>
    <mergeCell ref="P10:R10"/>
    <mergeCell ref="V10:W10"/>
    <mergeCell ref="B11:G12"/>
    <mergeCell ref="H11:I11"/>
    <mergeCell ref="K11:K15"/>
    <mergeCell ref="P11:U12"/>
    <mergeCell ref="V11:W11"/>
    <mergeCell ref="Y11:Y15"/>
    <mergeCell ref="H12:I12"/>
    <mergeCell ref="V12:W12"/>
    <mergeCell ref="B13:D13"/>
    <mergeCell ref="H13:I13"/>
    <mergeCell ref="P13:R13"/>
    <mergeCell ref="V13:W13"/>
    <mergeCell ref="B14:G15"/>
    <mergeCell ref="H14:I14"/>
    <mergeCell ref="P14:U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G19"/>
    <mergeCell ref="H18:I18"/>
    <mergeCell ref="K18:K22"/>
    <mergeCell ref="P18:U19"/>
    <mergeCell ref="V18:W18"/>
    <mergeCell ref="Y18:Y22"/>
    <mergeCell ref="H19:I19"/>
    <mergeCell ref="V19:W19"/>
    <mergeCell ref="B20:D20"/>
    <mergeCell ref="H20:I20"/>
    <mergeCell ref="P20:R20"/>
    <mergeCell ref="V20:W20"/>
    <mergeCell ref="B21:G22"/>
    <mergeCell ref="H21:I21"/>
    <mergeCell ref="P21:U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G26"/>
    <mergeCell ref="H25:I25"/>
    <mergeCell ref="K25:K29"/>
    <mergeCell ref="P25:U26"/>
    <mergeCell ref="V25:W25"/>
    <mergeCell ref="Y25:Y29"/>
    <mergeCell ref="H26:I26"/>
    <mergeCell ref="V26:W26"/>
    <mergeCell ref="B27:D27"/>
    <mergeCell ref="H27:I27"/>
    <mergeCell ref="P27:R27"/>
    <mergeCell ref="V27:W27"/>
    <mergeCell ref="B28:G29"/>
    <mergeCell ref="H28:I28"/>
    <mergeCell ref="P28:U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G33"/>
    <mergeCell ref="H32:I32"/>
    <mergeCell ref="K32:K36"/>
    <mergeCell ref="P32:U33"/>
    <mergeCell ref="V32:W32"/>
    <mergeCell ref="Y32:Y36"/>
    <mergeCell ref="H33:I33"/>
    <mergeCell ref="V33:W33"/>
    <mergeCell ref="B34:D34"/>
    <mergeCell ref="H34:I34"/>
    <mergeCell ref="P34:R34"/>
    <mergeCell ref="V34:W34"/>
    <mergeCell ref="B35:G36"/>
    <mergeCell ref="H35:I35"/>
    <mergeCell ref="P35:U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G40"/>
    <mergeCell ref="H39:I39"/>
    <mergeCell ref="K39:K43"/>
    <mergeCell ref="P39:U40"/>
    <mergeCell ref="V39:W39"/>
    <mergeCell ref="Y39:Y43"/>
    <mergeCell ref="H40:I40"/>
    <mergeCell ref="V40:W40"/>
    <mergeCell ref="B41:D41"/>
    <mergeCell ref="H41:I41"/>
    <mergeCell ref="P41:R41"/>
    <mergeCell ref="V41:W41"/>
    <mergeCell ref="B42:G43"/>
    <mergeCell ref="H42:I42"/>
    <mergeCell ref="P42:U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G47"/>
    <mergeCell ref="H46:I46"/>
    <mergeCell ref="K46:K50"/>
    <mergeCell ref="P46:U47"/>
    <mergeCell ref="V46:W46"/>
    <mergeCell ref="Y46:Y50"/>
    <mergeCell ref="H47:I47"/>
    <mergeCell ref="V47:W47"/>
    <mergeCell ref="B48:D48"/>
    <mergeCell ref="H48:I48"/>
    <mergeCell ref="P48:R48"/>
    <mergeCell ref="V48:W48"/>
    <mergeCell ref="B49:G50"/>
    <mergeCell ref="H49:I49"/>
    <mergeCell ref="P49:U50"/>
    <mergeCell ref="V49:W49"/>
    <mergeCell ref="H50:I50"/>
    <mergeCell ref="V50:W50"/>
    <mergeCell ref="H51:I51"/>
    <mergeCell ref="V51:W51"/>
    <mergeCell ref="H52:I52"/>
    <mergeCell ref="V52:W52"/>
    <mergeCell ref="H53:I53"/>
    <mergeCell ref="L53:N53"/>
    <mergeCell ref="V53:W53"/>
    <mergeCell ref="E54:G54"/>
    <mergeCell ref="S54:U54"/>
    <mergeCell ref="V54:W54"/>
    <mergeCell ref="C61:Y61"/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H16 H23 H30 H37 H44 H51 V16 V23 V30 V37 V44 V51">
    <cfRule type="cellIs" priority="2" dxfId="0" operator="equal" stopIfTrue="1">
      <formula>""</formula>
    </cfRule>
    <cfRule type="cellIs" priority="3" dxfId="1" operator="notEqual" stopIfTrue="1">
      <formula>SUM(F16,G16)</formula>
    </cfRule>
  </conditionalFormatting>
  <dataValidations count="1">
    <dataValidation operator="equal" allowBlank="1" promptTitle="Hier bitte nichts eintragen, ändern oder löschen!" prompt="(Formelbereich)" sqref="A1:IV1 A2:D2 K2:IV3 D3:D6 E4:IV4 A5:IV53 A54:I54 L54:W54 Z54:IV55 A55:IV56 A57:G59 I57:IV60 A60:D60 G60 A61:IV193">
      <formula1>0</formula1>
    </dataValidation>
  </dataValidations>
  <printOptions/>
  <pageMargins left="0.19652777777777777" right="0.11805555555555555" top="0.39375" bottom="0.19652777777777777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/>
  <dc:creator>Elke Bock</dc:creator>
  <cp:keywords/>
  <dc:description>copyrights: Elke Bock</dc:description>
  <cp:lastModifiedBy>Elke Bock</cp:lastModifiedBy>
  <cp:lastPrinted>2018-08-19T13:41:05Z</cp:lastPrinted>
  <dcterms:created xsi:type="dcterms:W3CDTF">2018-08-22T19:24:48Z</dcterms:created>
  <dcterms:modified xsi:type="dcterms:W3CDTF">2019-08-05T09:32:16Z</dcterms:modified>
  <cp:category/>
  <cp:version/>
  <cp:contentType/>
  <cp:contentStatus/>
  <cp:revision>19</cp:revision>
</cp:coreProperties>
</file>