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pielbericht" sheetId="1" r:id="rId1"/>
  </sheets>
  <definedNames>
    <definedName name="_xlnm.Print_Area" localSheetId="0">'Spielbericht'!$A$1:$Y$54</definedName>
    <definedName name="Excel_BuiltIn_Print_Area" localSheetId="0">'Spielbericht'!$A$1:$Y$51</definedName>
    <definedName name="Gastmannschaft">"$#REF!.$U$2:$V$15"</definedName>
  </definedNames>
  <calcPr fullCalcOnLoad="1"/>
</workbook>
</file>

<file path=xl/sharedStrings.xml><?xml version="1.0" encoding="utf-8"?>
<sst xmlns="http://schemas.openxmlformats.org/spreadsheetml/2006/main" count="196" uniqueCount="56">
  <si>
    <t>Spielbericht</t>
  </si>
  <si>
    <t>Günter-Jordan-Pokal 2019/2020</t>
  </si>
  <si>
    <t>Land:</t>
  </si>
  <si>
    <t>Deutschland</t>
  </si>
  <si>
    <t>Jugend</t>
  </si>
  <si>
    <t>Ort:</t>
  </si>
  <si>
    <t>Datum:</t>
  </si>
  <si>
    <t>Klubspiel</t>
  </si>
  <si>
    <t>Frauen</t>
  </si>
  <si>
    <t>Bahnanlage:</t>
  </si>
  <si>
    <t>Pokalspiel</t>
  </si>
  <si>
    <t>x</t>
  </si>
  <si>
    <t>Männer</t>
  </si>
  <si>
    <t>Spielbeginn:</t>
  </si>
  <si>
    <t>Spielende:</t>
  </si>
  <si>
    <t>Runde:</t>
  </si>
  <si>
    <t>Heimmannschaft</t>
  </si>
  <si>
    <t>Gastmannschaft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</si>
  <si>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</si>
  <si>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</si>
  <si>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</si>
  <si>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</si>
  <si>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</si>
  <si>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</si>
  <si>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</si>
  <si>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</si>
  <si>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</si>
  <si>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ab</t>
  </si>
  <si>
    <t>.Wurf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</si>
  <si>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</si>
  <si>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</si>
  <si>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</si>
  <si>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</si>
  <si>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</si>
  <si>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</si>
  <si>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</si>
  <si>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</si>
  <si>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</si>
  <si>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</si>
  <si>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</si>
  <si>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</si>
  <si>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</si>
  <si>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</si>
  <si>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</si>
  <si>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</si>
  <si>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</si>
  <si>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</si>
  <si>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</si>
  <si>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</si>
  <si>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</si>
  <si>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</si>
  <si>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</si>
  <si>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</si>
  <si>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</si>
  <si>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Schiedsrichter</t>
  </si>
  <si>
    <t>Spielbericht am Spieltag bis 20 Uhr an Pokalwart Werner Hofmann: hofmann@pn-computer.de  senden.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</si>
</sst>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HH:MM&quot; Uhr&quot;"/>
    <numFmt numFmtId="167" formatCode="DD/MM/YYYY\ HH:MM"/>
    <numFmt numFmtId="168" formatCode="000000"/>
    <numFmt numFmtId="169" formatCode="MM/YY"/>
    <numFmt numFmtId="170" formatCode="0.0"/>
  </numFmts>
  <fonts count="14">
    <font>
      <sz val="10"/>
      <name val="Arial"/>
      <family val="2"/>
    </font>
    <font>
      <sz val="10"/>
      <name val="Mangal"/>
      <family val="2"/>
    </font>
    <font>
      <sz val="40"/>
      <name val="Verdana"/>
      <family val="2"/>
    </font>
    <font>
      <b/>
      <sz val="16"/>
      <name val="Arial"/>
      <family val="2"/>
    </font>
    <font>
      <sz val="7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6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0" fillId="0" borderId="0">
      <alignment/>
      <protection/>
    </xf>
  </cellStyleXfs>
  <cellXfs count="128">
    <xf numFmtId="164" fontId="0" fillId="0" borderId="0" xfId="0" applyAlignment="1">
      <alignment/>
    </xf>
    <xf numFmtId="164" fontId="0" fillId="0" borderId="0" xfId="0" applyNumberFormat="1" applyFont="1" applyFill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 vertical="top"/>
      <protection locked="0"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4" fillId="0" borderId="0" xfId="0" applyFont="1" applyAlignment="1" applyProtection="1">
      <alignment horizontal="center" wrapText="1"/>
      <protection/>
    </xf>
    <xf numFmtId="164" fontId="4" fillId="0" borderId="0" xfId="0" applyFont="1" applyAlignment="1" applyProtection="1">
      <alignment wrapText="1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6" fillId="0" borderId="0" xfId="0" applyFont="1" applyAlignment="1">
      <alignment/>
    </xf>
    <xf numFmtId="164" fontId="6" fillId="0" borderId="0" xfId="0" applyNumberFormat="1" applyFont="1" applyFill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/>
      <protection locked="0"/>
    </xf>
    <xf numFmtId="164" fontId="6" fillId="0" borderId="1" xfId="0" applyNumberFormat="1" applyFont="1" applyFill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/>
      <protection locked="0"/>
    </xf>
    <xf numFmtId="164" fontId="6" fillId="0" borderId="2" xfId="0" applyNumberFormat="1" applyFont="1" applyFill="1" applyBorder="1" applyAlignment="1" applyProtection="1">
      <alignment/>
      <protection locked="0"/>
    </xf>
    <xf numFmtId="164" fontId="6" fillId="0" borderId="3" xfId="0" applyNumberFormat="1" applyFont="1" applyFill="1" applyBorder="1" applyAlignment="1" applyProtection="1">
      <alignment/>
      <protection locked="0"/>
    </xf>
    <xf numFmtId="164" fontId="6" fillId="0" borderId="4" xfId="0" applyNumberFormat="1" applyFont="1" applyFill="1" applyBorder="1" applyAlignment="1" applyProtection="1">
      <alignment/>
      <protection locked="0"/>
    </xf>
    <xf numFmtId="164" fontId="7" fillId="0" borderId="5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164" fontId="6" fillId="0" borderId="6" xfId="0" applyNumberFormat="1" applyFont="1" applyFill="1" applyBorder="1" applyAlignment="1" applyProtection="1">
      <alignment/>
      <protection locked="0"/>
    </xf>
    <xf numFmtId="164" fontId="6" fillId="0" borderId="6" xfId="0" applyNumberFormat="1" applyFont="1" applyFill="1" applyBorder="1" applyAlignment="1" applyProtection="1">
      <alignment horizontal="left"/>
      <protection locked="0"/>
    </xf>
    <xf numFmtId="164" fontId="6" fillId="0" borderId="1" xfId="0" applyNumberFormat="1" applyFont="1" applyFill="1" applyBorder="1" applyAlignment="1" applyProtection="1">
      <alignment/>
      <protection locked="0"/>
    </xf>
    <xf numFmtId="165" fontId="6" fillId="0" borderId="1" xfId="0" applyNumberFormat="1" applyFont="1" applyFill="1" applyBorder="1" applyAlignment="1" applyProtection="1">
      <alignment horizontal="right"/>
      <protection locked="0"/>
    </xf>
    <xf numFmtId="165" fontId="6" fillId="0" borderId="6" xfId="0" applyNumberFormat="1" applyFont="1" applyFill="1" applyBorder="1" applyAlignment="1" applyProtection="1">
      <alignment horizontal="center"/>
      <protection locked="0"/>
    </xf>
    <xf numFmtId="164" fontId="7" fillId="0" borderId="7" xfId="0" applyNumberFormat="1" applyFont="1" applyFill="1" applyBorder="1" applyAlignment="1" applyProtection="1">
      <alignment horizontal="center"/>
      <protection locked="0"/>
    </xf>
    <xf numFmtId="164" fontId="6" fillId="0" borderId="8" xfId="0" applyNumberFormat="1" applyFont="1" applyFill="1" applyBorder="1" applyAlignment="1" applyProtection="1">
      <alignment/>
      <protection locked="0"/>
    </xf>
    <xf numFmtId="164" fontId="7" fillId="0" borderId="9" xfId="0" applyNumberFormat="1" applyFont="1" applyFill="1" applyBorder="1" applyAlignment="1" applyProtection="1">
      <alignment horizontal="center"/>
      <protection locked="0"/>
    </xf>
    <xf numFmtId="166" fontId="6" fillId="0" borderId="0" xfId="0" applyNumberFormat="1" applyFont="1" applyFill="1" applyBorder="1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/>
      <protection locked="0"/>
    </xf>
    <xf numFmtId="164" fontId="7" fillId="0" borderId="11" xfId="0" applyNumberFormat="1" applyFont="1" applyFill="1" applyBorder="1" applyAlignment="1" applyProtection="1">
      <alignment horizontal="center"/>
      <protection locked="0"/>
    </xf>
    <xf numFmtId="167" fontId="6" fillId="0" borderId="6" xfId="0" applyNumberFormat="1" applyFont="1" applyFill="1" applyBorder="1" applyAlignment="1" applyProtection="1">
      <alignment horizontal="left"/>
      <protection locked="0"/>
    </xf>
    <xf numFmtId="166" fontId="6" fillId="0" borderId="6" xfId="0" applyNumberFormat="1" applyFont="1" applyFill="1" applyBorder="1" applyAlignment="1" applyProtection="1">
      <alignment horizontal="left"/>
      <protection locked="0"/>
    </xf>
    <xf numFmtId="167" fontId="6" fillId="0" borderId="1" xfId="0" applyNumberFormat="1" applyFont="1" applyFill="1" applyBorder="1" applyAlignment="1" applyProtection="1">
      <alignment horizontal="right"/>
      <protection locked="0"/>
    </xf>
    <xf numFmtId="166" fontId="6" fillId="0" borderId="6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6" fillId="0" borderId="0" xfId="0" applyNumberFormat="1" applyFont="1" applyFill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left"/>
      <protection locked="0"/>
    </xf>
    <xf numFmtId="164" fontId="0" fillId="0" borderId="1" xfId="0" applyNumberFormat="1" applyFont="1" applyFill="1" applyBorder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8" fillId="0" borderId="1" xfId="0" applyNumberFormat="1" applyFont="1" applyFill="1" applyBorder="1" applyAlignment="1" applyProtection="1">
      <alignment horizontal="left" indent="1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NumberFormat="1" applyFont="1" applyFill="1" applyAlignment="1" applyProtection="1">
      <alignment/>
      <protection locked="0"/>
    </xf>
    <xf numFmtId="164" fontId="9" fillId="0" borderId="13" xfId="0" applyNumberFormat="1" applyFont="1" applyFill="1" applyBorder="1" applyAlignment="1" applyProtection="1">
      <alignment horizontal="center" vertical="center"/>
      <protection/>
    </xf>
    <xf numFmtId="164" fontId="9" fillId="0" borderId="14" xfId="0" applyNumberFormat="1" applyFont="1" applyFill="1" applyBorder="1" applyAlignment="1" applyProtection="1">
      <alignment horizontal="center" vertical="center"/>
      <protection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13" xfId="0" applyNumberFormat="1" applyFont="1" applyFill="1" applyBorder="1" applyAlignment="1" applyProtection="1">
      <alignment horizontal="center" vertical="center"/>
      <protection locked="0"/>
    </xf>
    <xf numFmtId="164" fontId="9" fillId="0" borderId="14" xfId="0" applyNumberFormat="1" applyFont="1" applyFill="1" applyBorder="1" applyAlignment="1" applyProtection="1">
      <alignment horizontal="center" vertical="center"/>
      <protection locked="0"/>
    </xf>
    <xf numFmtId="164" fontId="9" fillId="0" borderId="4" xfId="0" applyNumberFormat="1" applyFont="1" applyFill="1" applyBorder="1" applyAlignment="1" applyProtection="1">
      <alignment horizontal="center" vertical="center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168" fontId="0" fillId="0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hidden="1"/>
    </xf>
    <xf numFmtId="164" fontId="0" fillId="0" borderId="17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9" fontId="0" fillId="0" borderId="15" xfId="0" applyNumberFormat="1" applyFont="1" applyFill="1" applyBorder="1" applyAlignment="1" applyProtection="1">
      <alignment horizontal="center" vertical="center"/>
      <protection locked="0"/>
    </xf>
    <xf numFmtId="164" fontId="9" fillId="0" borderId="18" xfId="0" applyNumberFormat="1" applyFont="1" applyFill="1" applyBorder="1" applyAlignment="1" applyProtection="1">
      <alignment horizontal="center" vertical="center"/>
      <protection/>
    </xf>
    <xf numFmtId="164" fontId="9" fillId="0" borderId="16" xfId="0" applyNumberFormat="1" applyFont="1" applyFill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 locked="0"/>
    </xf>
    <xf numFmtId="164" fontId="9" fillId="0" borderId="0" xfId="0" applyFont="1" applyAlignment="1" applyProtection="1">
      <alignment/>
      <protection/>
    </xf>
    <xf numFmtId="164" fontId="0" fillId="0" borderId="16" xfId="0" applyNumberFormat="1" applyFont="1" applyFill="1" applyBorder="1" applyAlignment="1" applyProtection="1">
      <alignment horizontal="center" vertical="center"/>
      <protection/>
    </xf>
    <xf numFmtId="164" fontId="9" fillId="0" borderId="18" xfId="0" applyNumberFormat="1" applyFont="1" applyFill="1" applyBorder="1" applyAlignment="1" applyProtection="1">
      <alignment horizontal="center" vertical="center"/>
      <protection locked="0"/>
    </xf>
    <xf numFmtId="164" fontId="9" fillId="0" borderId="16" xfId="0" applyNumberFormat="1" applyFont="1" applyFill="1" applyBorder="1" applyAlignment="1" applyProtection="1">
      <alignment horizontal="center" vertical="center"/>
      <protection locked="0"/>
    </xf>
    <xf numFmtId="164" fontId="0" fillId="0" borderId="19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20" xfId="0" applyNumberFormat="1" applyFont="1" applyFill="1" applyBorder="1" applyAlignment="1" applyProtection="1">
      <alignment horizontal="center" vertical="center"/>
      <protection locked="0"/>
    </xf>
    <xf numFmtId="164" fontId="0" fillId="0" borderId="21" xfId="0" applyNumberFormat="1" applyFont="1" applyFill="1" applyBorder="1" applyAlignment="1" applyProtection="1">
      <alignment horizontal="center" vertical="center"/>
      <protection locked="0"/>
    </xf>
    <xf numFmtId="164" fontId="0" fillId="0" borderId="22" xfId="0" applyNumberFormat="1" applyFont="1" applyFill="1" applyBorder="1" applyAlignment="1" applyProtection="1">
      <alignment horizontal="center" vertical="center"/>
      <protection locked="0"/>
    </xf>
    <xf numFmtId="164" fontId="0" fillId="0" borderId="21" xfId="0" applyNumberFormat="1" applyFont="1" applyFill="1" applyBorder="1" applyAlignment="1" applyProtection="1">
      <alignment horizontal="center"/>
      <protection hidden="1"/>
    </xf>
    <xf numFmtId="164" fontId="0" fillId="0" borderId="21" xfId="0" applyNumberFormat="1" applyFont="1" applyFill="1" applyBorder="1" applyAlignment="1" applyProtection="1">
      <alignment horizontal="center" vertical="center"/>
      <protection hidden="1"/>
    </xf>
    <xf numFmtId="164" fontId="0" fillId="0" borderId="23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Fill="1" applyAlignment="1" applyProtection="1">
      <alignment vertical="center"/>
      <protection locked="0"/>
    </xf>
    <xf numFmtId="164" fontId="11" fillId="0" borderId="0" xfId="0" applyNumberFormat="1" applyFont="1" applyFill="1" applyBorder="1" applyAlignment="1" applyProtection="1">
      <alignment vertical="center"/>
      <protection locked="0"/>
    </xf>
    <xf numFmtId="164" fontId="6" fillId="0" borderId="24" xfId="0" applyNumberFormat="1" applyFont="1" applyFill="1" applyBorder="1" applyAlignment="1" applyProtection="1">
      <alignment horizontal="center"/>
      <protection hidden="1"/>
    </xf>
    <xf numFmtId="170" fontId="6" fillId="0" borderId="25" xfId="0" applyNumberFormat="1" applyFont="1" applyFill="1" applyBorder="1" applyAlignment="1" applyProtection="1">
      <alignment horizontal="center"/>
      <protection hidden="1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hidden="1"/>
    </xf>
    <xf numFmtId="164" fontId="11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horizontal="center" vertical="center"/>
      <protection hidden="1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Font="1" applyAlignment="1">
      <alignment/>
    </xf>
    <xf numFmtId="170" fontId="8" fillId="0" borderId="27" xfId="0" applyNumberFormat="1" applyFont="1" applyFill="1" applyBorder="1" applyAlignment="1" applyProtection="1">
      <alignment horizontal="center" vertical="center"/>
      <protection hidden="1"/>
    </xf>
    <xf numFmtId="170" fontId="8" fillId="0" borderId="1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/>
      <protection locked="0"/>
    </xf>
    <xf numFmtId="164" fontId="11" fillId="0" borderId="0" xfId="0" applyNumberFormat="1" applyFont="1" applyFill="1" applyAlignment="1" applyProtection="1">
      <alignment horizontal="right"/>
      <protection hidden="1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16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Alignment="1" applyProtection="1">
      <alignment/>
      <protection locked="0"/>
    </xf>
    <xf numFmtId="164" fontId="9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4" fontId="9" fillId="0" borderId="0" xfId="0" applyNumberFormat="1" applyFont="1" applyFill="1" applyAlignment="1" applyProtection="1">
      <alignment/>
      <protection locked="0"/>
    </xf>
    <xf numFmtId="164" fontId="12" fillId="0" borderId="0" xfId="0" applyNumberFormat="1" applyFont="1" applyFill="1" applyAlignment="1" applyProtection="1">
      <alignment horizontal="right"/>
      <protection locked="0"/>
    </xf>
    <xf numFmtId="164" fontId="9" fillId="0" borderId="0" xfId="0" applyNumberFormat="1" applyFont="1" applyFill="1" applyBorder="1" applyAlignment="1" applyProtection="1">
      <alignment/>
      <protection locked="0"/>
    </xf>
    <xf numFmtId="164" fontId="9" fillId="0" borderId="0" xfId="0" applyNumberFormat="1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Border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4" fontId="0" fillId="0" borderId="6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8" xfId="0" applyNumberFormat="1" applyFont="1" applyFill="1" applyBorder="1" applyAlignment="1" applyProtection="1">
      <alignment vertical="top"/>
      <protection locked="0"/>
    </xf>
    <xf numFmtId="164" fontId="6" fillId="0" borderId="28" xfId="0" applyNumberFormat="1" applyFont="1" applyFill="1" applyBorder="1" applyAlignment="1" applyProtection="1">
      <alignment horizontal="center" vertical="top"/>
      <protection locked="0"/>
    </xf>
    <xf numFmtId="164" fontId="0" fillId="0" borderId="28" xfId="0" applyNumberFormat="1" applyFont="1" applyFill="1" applyBorder="1" applyAlignment="1" applyProtection="1">
      <alignment horizontal="center" vertical="top"/>
      <protection locked="0"/>
    </xf>
    <xf numFmtId="164" fontId="6" fillId="0" borderId="0" xfId="0" applyNumberFormat="1" applyFont="1" applyFill="1" applyBorder="1" applyAlignment="1" applyProtection="1">
      <alignment horizontal="right" vertical="top"/>
      <protection locked="0"/>
    </xf>
    <xf numFmtId="164" fontId="6" fillId="0" borderId="28" xfId="0" applyNumberFormat="1" applyFont="1" applyFill="1" applyBorder="1" applyAlignment="1" applyProtection="1">
      <alignment horizontal="right" vertical="top"/>
      <protection locked="0"/>
    </xf>
    <xf numFmtId="164" fontId="0" fillId="0" borderId="28" xfId="0" applyBorder="1" applyAlignment="1">
      <alignment vertical="top"/>
    </xf>
    <xf numFmtId="164" fontId="0" fillId="0" borderId="28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 applyFont="1" applyFill="1" applyAlignment="1" applyProtection="1">
      <alignment vertical="top"/>
      <protection locked="0"/>
    </xf>
    <xf numFmtId="164" fontId="11" fillId="0" borderId="28" xfId="0" applyNumberFormat="1" applyFont="1" applyFill="1" applyBorder="1" applyAlignment="1" applyProtection="1">
      <alignment horizontal="center" vertical="top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13" fillId="0" borderId="0" xfId="0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ehler" xfId="20"/>
    <cellStyle name="Standard_10 Spieltag" xfId="21"/>
  </cellStyles>
  <dxfs count="2">
    <dxf>
      <font>
        <b val="0"/>
        <color rgb="FFFFFFFF"/>
      </font>
      <border/>
    </dxf>
    <dxf>
      <fill>
        <patternFill patternType="solid">
          <fgColor rgb="FFFF6600"/>
          <bgColor rgb="FFFF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2</xdr:col>
      <xdr:colOff>57150</xdr:colOff>
      <xdr:row>3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7810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fmann@pn-computer.d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="162" zoomScaleNormal="162" workbookViewId="0" topLeftCell="A1">
      <selection activeCell="J7" sqref="J7"/>
    </sheetView>
  </sheetViews>
  <sheetFormatPr defaultColWidth="11.421875" defaultRowHeight="15.75" customHeight="1"/>
  <cols>
    <col min="1" max="1" width="7.7109375" style="1" customWidth="1"/>
    <col min="2" max="2" width="4.7109375" style="1" customWidth="1"/>
    <col min="3" max="3" width="3.5742187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1.2851562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1:25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>
      <c r="A3" s="4"/>
      <c r="B3" s="5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T3" s="9"/>
      <c r="U3" s="9"/>
      <c r="V3" s="9"/>
      <c r="W3" s="9"/>
      <c r="X3" s="9"/>
      <c r="Y3" s="9"/>
    </row>
    <row r="4" spans="1:26" s="11" customFormat="1" ht="12.75" customHeight="1">
      <c r="A4" s="10"/>
      <c r="B4" s="10"/>
      <c r="C4" s="10"/>
      <c r="D4" s="10"/>
      <c r="E4" s="10"/>
      <c r="F4" s="10"/>
      <c r="G4" s="10"/>
      <c r="I4" s="10"/>
      <c r="J4" s="10"/>
      <c r="K4" s="12"/>
      <c r="L4" s="12"/>
      <c r="M4" s="13"/>
      <c r="N4" s="14" t="s">
        <v>2</v>
      </c>
      <c r="O4" s="14"/>
      <c r="P4" s="14" t="s">
        <v>3</v>
      </c>
      <c r="Q4" s="14"/>
      <c r="R4" s="14"/>
      <c r="S4" s="14"/>
      <c r="T4" s="14"/>
      <c r="U4" s="14"/>
      <c r="V4" s="14"/>
      <c r="W4" s="14"/>
      <c r="X4" s="14"/>
      <c r="Y4" s="14"/>
      <c r="Z4" s="15"/>
    </row>
    <row r="5" spans="1:26" s="11" customFormat="1" ht="12.75" customHeight="1">
      <c r="A5" s="10"/>
      <c r="B5" s="10"/>
      <c r="C5" s="10"/>
      <c r="E5" s="16" t="s">
        <v>4</v>
      </c>
      <c r="F5" s="17"/>
      <c r="G5" s="17"/>
      <c r="H5" s="17"/>
      <c r="I5" s="18"/>
      <c r="J5" s="19"/>
      <c r="K5" s="20"/>
      <c r="L5" s="13"/>
      <c r="M5" s="13"/>
      <c r="N5" s="21" t="s">
        <v>5</v>
      </c>
      <c r="O5" s="21"/>
      <c r="P5" s="22"/>
      <c r="Q5" s="22"/>
      <c r="R5" s="22"/>
      <c r="S5" s="22"/>
      <c r="T5" s="23"/>
      <c r="U5" s="24" t="s">
        <v>6</v>
      </c>
      <c r="V5" s="25"/>
      <c r="W5" s="25"/>
      <c r="X5" s="25"/>
      <c r="Y5" s="25"/>
      <c r="Z5" s="15"/>
    </row>
    <row r="6" spans="1:26" s="11" customFormat="1" ht="12.75" customHeight="1">
      <c r="A6" s="16" t="s">
        <v>7</v>
      </c>
      <c r="B6" s="17"/>
      <c r="C6" s="26"/>
      <c r="E6" s="27" t="s">
        <v>8</v>
      </c>
      <c r="F6" s="23"/>
      <c r="G6" s="23"/>
      <c r="H6" s="23"/>
      <c r="I6" s="23"/>
      <c r="J6" s="28"/>
      <c r="K6" s="20"/>
      <c r="L6" s="13"/>
      <c r="M6" s="13"/>
      <c r="N6" s="22" t="s">
        <v>9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9"/>
    </row>
    <row r="7" spans="1:26" s="11" customFormat="1" ht="12.75" customHeight="1">
      <c r="A7" s="30" t="s">
        <v>10</v>
      </c>
      <c r="B7" s="21"/>
      <c r="C7" s="31" t="s">
        <v>11</v>
      </c>
      <c r="E7" s="30" t="s">
        <v>12</v>
      </c>
      <c r="F7" s="21"/>
      <c r="G7" s="21"/>
      <c r="H7" s="21"/>
      <c r="I7" s="21"/>
      <c r="J7" s="31"/>
      <c r="K7" s="20"/>
      <c r="L7" s="13"/>
      <c r="M7" s="13"/>
      <c r="N7" s="32" t="s">
        <v>13</v>
      </c>
      <c r="O7" s="32"/>
      <c r="P7" s="33"/>
      <c r="Q7" s="33"/>
      <c r="R7" s="33"/>
      <c r="S7" s="33"/>
      <c r="T7" s="23"/>
      <c r="U7" s="34" t="s">
        <v>14</v>
      </c>
      <c r="V7" s="35"/>
      <c r="W7" s="35"/>
      <c r="X7" s="35"/>
      <c r="Y7" s="35"/>
      <c r="Z7" s="15"/>
    </row>
    <row r="8" spans="1:25" s="37" customFormat="1" ht="12.75" customHeight="1">
      <c r="A8" s="36"/>
      <c r="B8" s="36"/>
      <c r="C8" s="36"/>
      <c r="L8" s="38"/>
      <c r="M8" s="38"/>
      <c r="N8" s="38"/>
      <c r="O8" s="39"/>
      <c r="P8" s="39"/>
      <c r="U8" s="36"/>
      <c r="V8" s="36"/>
      <c r="W8" s="36"/>
      <c r="X8" s="40" t="s">
        <v>15</v>
      </c>
      <c r="Y8" s="41"/>
    </row>
    <row r="9" spans="1:26" ht="12.75" customHeight="1">
      <c r="A9" s="42" t="s">
        <v>16</v>
      </c>
      <c r="B9" s="43"/>
      <c r="C9" s="44"/>
      <c r="D9" s="45"/>
      <c r="E9" s="45"/>
      <c r="F9" s="45"/>
      <c r="G9" s="45"/>
      <c r="H9" s="45"/>
      <c r="I9" s="45"/>
      <c r="J9" s="45"/>
      <c r="K9" s="45"/>
      <c r="L9" s="46"/>
      <c r="M9" s="46"/>
      <c r="N9" s="46"/>
      <c r="O9" s="42" t="s">
        <v>17</v>
      </c>
      <c r="P9" s="44"/>
      <c r="Q9" s="44"/>
      <c r="R9" s="45"/>
      <c r="S9" s="45"/>
      <c r="T9" s="45"/>
      <c r="U9" s="45"/>
      <c r="V9" s="45"/>
      <c r="W9" s="45"/>
      <c r="X9" s="45"/>
      <c r="Y9" s="45"/>
      <c r="Z9" s="47"/>
    </row>
    <row r="10" ht="4.5" customHeight="1"/>
    <row r="11" spans="1:26" ht="9" customHeight="1">
      <c r="A11" s="48" t="s">
        <v>18</v>
      </c>
      <c r="B11" s="49" t="s">
        <v>19</v>
      </c>
      <c r="C11" s="49"/>
      <c r="D11" s="49"/>
      <c r="E11" s="49" t="s">
        <v>20</v>
      </c>
      <c r="F11" s="49" t="s">
        <v>21</v>
      </c>
      <c r="G11" s="49" t="s">
        <v>22</v>
      </c>
      <c r="H11" s="49" t="s">
        <v>23</v>
      </c>
      <c r="I11" s="49"/>
      <c r="J11" s="50" t="s">
        <v>24</v>
      </c>
      <c r="K11" s="51" t="s">
        <v>25</v>
      </c>
      <c r="L11" s="52"/>
      <c r="M11" s="52"/>
      <c r="N11" s="52"/>
      <c r="O11" s="53" t="s">
        <v>18</v>
      </c>
      <c r="P11" s="54" t="s">
        <v>19</v>
      </c>
      <c r="Q11" s="54"/>
      <c r="R11" s="54"/>
      <c r="S11" s="54" t="s">
        <v>20</v>
      </c>
      <c r="T11" s="54" t="s">
        <v>21</v>
      </c>
      <c r="U11" s="54" t="s">
        <v>22</v>
      </c>
      <c r="V11" s="54" t="s">
        <v>23</v>
      </c>
      <c r="W11" s="54"/>
      <c r="X11" s="55" t="s">
        <v>24</v>
      </c>
      <c r="Y11" s="56" t="s">
        <v>25</v>
      </c>
      <c r="Z11" s="20"/>
    </row>
    <row r="12" spans="1:25" ht="12.75" customHeight="1">
      <c r="A12" s="57"/>
      <c r="B12" s="58"/>
      <c r="C12" s="58"/>
      <c r="D12" s="58"/>
      <c r="E12" s="58"/>
      <c r="F12" s="58"/>
      <c r="G12" s="58"/>
      <c r="H12" s="59"/>
      <c r="I12" s="59"/>
      <c r="J12" s="60">
        <f>IF(SUM($H12,$V12)=0,"",IF(H12=V12,0.5,IF(H12&gt;V12,1,0)))</f>
      </c>
      <c r="K12" s="61">
        <f>IF(SUM($H12:$H16,$V12:$V16)=0,"",IF($J17*1000+$H17&gt;$X17*1000+$V17,1,IF($J17*1000+$H17=$X17*1000+$V17,0.5,0)))</f>
      </c>
      <c r="L12" s="62"/>
      <c r="M12" s="62"/>
      <c r="N12" s="63"/>
      <c r="O12" s="57"/>
      <c r="P12" s="58"/>
      <c r="Q12" s="58"/>
      <c r="R12" s="58"/>
      <c r="S12" s="58"/>
      <c r="T12" s="58"/>
      <c r="U12" s="58"/>
      <c r="V12" s="59"/>
      <c r="W12" s="59"/>
      <c r="X12" s="60">
        <f>IF(SUM($H12,$V12)=0,"",IF(H12=V12,0.5,IF(H12&lt;V12,1,0)))</f>
      </c>
      <c r="Y12" s="61">
        <f>IF(SUM($H12:$H16,$V12:$V16)=0,"",IF($J17*1000+$H17&gt;$X17*1000+$V17,0,IF($J17*1000+$H17=$X17*1000+$V17,0.5,1)))</f>
      </c>
    </row>
    <row r="13" spans="1:25" ht="12.75" customHeight="1">
      <c r="A13" s="64"/>
      <c r="B13" s="58"/>
      <c r="C13" s="58"/>
      <c r="D13" s="58"/>
      <c r="E13" s="58"/>
      <c r="F13" s="58"/>
      <c r="G13" s="58"/>
      <c r="H13" s="59"/>
      <c r="I13" s="59"/>
      <c r="J13" s="60">
        <f>IF(SUM($H13,$V13)=0,"",IF(H13=V13,0.5,IF(H13&gt;V13,1,0)))</f>
      </c>
      <c r="K13" s="61"/>
      <c r="L13" s="62"/>
      <c r="M13" s="62"/>
      <c r="N13" s="63"/>
      <c r="O13" s="64"/>
      <c r="P13" s="58"/>
      <c r="Q13" s="58"/>
      <c r="R13" s="58"/>
      <c r="S13" s="58"/>
      <c r="T13" s="58"/>
      <c r="U13" s="58"/>
      <c r="V13" s="59"/>
      <c r="W13" s="59"/>
      <c r="X13" s="60">
        <f>IF(SUM($H13,$V13)=0,"",IF(H13=V13,0.5,IF(H13&lt;V13,1,0)))</f>
      </c>
      <c r="Y13" s="61"/>
    </row>
    <row r="14" spans="1:25" ht="9" customHeight="1">
      <c r="A14" s="65" t="s">
        <v>18</v>
      </c>
      <c r="B14" s="66" t="s">
        <v>26</v>
      </c>
      <c r="C14" s="66"/>
      <c r="D14" s="66"/>
      <c r="E14" s="66" t="s">
        <v>27</v>
      </c>
      <c r="F14" s="67"/>
      <c r="G14" s="68" t="s">
        <v>28</v>
      </c>
      <c r="H14" s="69"/>
      <c r="I14" s="69"/>
      <c r="J14" s="60"/>
      <c r="K14" s="61"/>
      <c r="L14" s="62"/>
      <c r="M14" s="62"/>
      <c r="N14" s="63"/>
      <c r="O14" s="70" t="s">
        <v>18</v>
      </c>
      <c r="P14" s="71" t="s">
        <v>26</v>
      </c>
      <c r="Q14" s="71"/>
      <c r="R14" s="71"/>
      <c r="S14" s="71" t="s">
        <v>27</v>
      </c>
      <c r="T14" s="67"/>
      <c r="U14" s="67" t="s">
        <v>28</v>
      </c>
      <c r="V14" s="69"/>
      <c r="W14" s="69"/>
      <c r="X14" s="60"/>
      <c r="Y14" s="61"/>
    </row>
    <row r="15" spans="1:25" ht="12.75" customHeight="1">
      <c r="A15" s="57"/>
      <c r="B15" s="58"/>
      <c r="C15" s="58"/>
      <c r="D15" s="58"/>
      <c r="E15" s="58"/>
      <c r="F15" s="58"/>
      <c r="G15" s="58"/>
      <c r="H15" s="59"/>
      <c r="I15" s="59"/>
      <c r="J15" s="60">
        <f>IF(SUM($H15,$V15)=0,"",IF(H15=V15,0.5,IF(H15&gt;V15,1,0)))</f>
      </c>
      <c r="K15" s="61"/>
      <c r="L15" s="62"/>
      <c r="M15" s="62"/>
      <c r="N15" s="63"/>
      <c r="O15" s="57"/>
      <c r="P15" s="58"/>
      <c r="Q15" s="58"/>
      <c r="R15" s="58"/>
      <c r="S15" s="58"/>
      <c r="T15" s="58"/>
      <c r="U15" s="58"/>
      <c r="V15" s="59"/>
      <c r="W15" s="59"/>
      <c r="X15" s="60">
        <f>IF(SUM($H15,$V15)=0,"",IF(H15=V15,0.5,IF(H15&lt;V15,1,0)))</f>
      </c>
      <c r="Y15" s="61"/>
    </row>
    <row r="16" spans="1:25" ht="12.75" customHeight="1">
      <c r="A16" s="64"/>
      <c r="B16" s="58"/>
      <c r="C16" s="58"/>
      <c r="D16" s="58"/>
      <c r="E16" s="58"/>
      <c r="F16" s="58"/>
      <c r="G16" s="58"/>
      <c r="H16" s="72"/>
      <c r="I16" s="72"/>
      <c r="J16" s="60">
        <f>IF(SUM($H16,$V16)=0,"",IF(H16=V16,0.5,IF(H16&gt;V16,1,0)))</f>
      </c>
      <c r="K16" s="61"/>
      <c r="L16" s="62"/>
      <c r="M16" s="62"/>
      <c r="N16" s="63"/>
      <c r="O16" s="64"/>
      <c r="P16" s="58"/>
      <c r="Q16" s="58"/>
      <c r="R16" s="58"/>
      <c r="S16" s="58"/>
      <c r="T16" s="58"/>
      <c r="U16" s="58"/>
      <c r="V16" s="72"/>
      <c r="W16" s="72"/>
      <c r="X16" s="60">
        <f>IF(SUM($H16,$V16)=0,"",IF(H16=V16,0.5,IF(H16&lt;V16,1,0)))</f>
      </c>
      <c r="Y16" s="61"/>
    </row>
    <row r="17" spans="1:25" ht="12.75" customHeight="1">
      <c r="A17" s="73"/>
      <c r="B17" s="63"/>
      <c r="C17" s="63"/>
      <c r="D17" s="63"/>
      <c r="E17" s="74"/>
      <c r="F17" s="75"/>
      <c r="G17" s="74"/>
      <c r="H17" s="76">
        <f>IF(SUM(H12:H16)=0,"",SUM(H12:H16))</f>
      </c>
      <c r="I17" s="76"/>
      <c r="J17" s="77">
        <f>IF(SUM($H12:$H16,$V12:$V16)=0,"",SUM(J12:J13,J15:J16))</f>
      </c>
      <c r="K17" s="78"/>
      <c r="L17" s="63"/>
      <c r="M17" s="63"/>
      <c r="N17" s="63"/>
      <c r="O17" s="73"/>
      <c r="P17" s="63"/>
      <c r="Q17" s="63"/>
      <c r="R17" s="63"/>
      <c r="S17" s="74"/>
      <c r="T17" s="75"/>
      <c r="U17" s="74"/>
      <c r="V17" s="76">
        <f>IF(SUM(V12:V16)=0,"",SUM(V12:V16))</f>
      </c>
      <c r="W17" s="76"/>
      <c r="X17" s="77">
        <f>IF(SUM($H12:$H16,$V12:$V16)=0,"",SUM(X12:X13,X15:X16))</f>
      </c>
      <c r="Y17" s="78"/>
    </row>
    <row r="18" spans="1:25" ht="9" customHeight="1">
      <c r="A18" s="48" t="s">
        <v>18</v>
      </c>
      <c r="B18" s="49" t="s">
        <v>19</v>
      </c>
      <c r="C18" s="49"/>
      <c r="D18" s="49"/>
      <c r="E18" s="49" t="s">
        <v>20</v>
      </c>
      <c r="F18" s="49" t="s">
        <v>21</v>
      </c>
      <c r="G18" s="49" t="s">
        <v>22</v>
      </c>
      <c r="H18" s="49" t="s">
        <v>23</v>
      </c>
      <c r="I18" s="49"/>
      <c r="J18" s="50" t="s">
        <v>24</v>
      </c>
      <c r="K18" s="51" t="s">
        <v>25</v>
      </c>
      <c r="L18" s="52"/>
      <c r="M18" s="52"/>
      <c r="N18" s="52"/>
      <c r="O18" s="53" t="s">
        <v>18</v>
      </c>
      <c r="P18" s="54" t="s">
        <v>19</v>
      </c>
      <c r="Q18" s="54"/>
      <c r="R18" s="54"/>
      <c r="S18" s="54" t="s">
        <v>20</v>
      </c>
      <c r="T18" s="54" t="s">
        <v>21</v>
      </c>
      <c r="U18" s="54" t="s">
        <v>22</v>
      </c>
      <c r="V18" s="54" t="s">
        <v>23</v>
      </c>
      <c r="W18" s="54"/>
      <c r="X18" s="50" t="s">
        <v>24</v>
      </c>
      <c r="Y18" s="51" t="s">
        <v>25</v>
      </c>
    </row>
    <row r="19" spans="1:25" ht="12.75" customHeight="1">
      <c r="A19" s="57"/>
      <c r="B19" s="58"/>
      <c r="C19" s="58"/>
      <c r="D19" s="58"/>
      <c r="E19" s="58"/>
      <c r="F19" s="58"/>
      <c r="G19" s="58"/>
      <c r="H19" s="59"/>
      <c r="I19" s="59"/>
      <c r="J19" s="60">
        <f>IF(SUM($H19,$V19)=0,"",IF(H19=V19,0.5,IF(H19&gt;V19,1,0)))</f>
      </c>
      <c r="K19" s="61">
        <f>IF(SUM($H19:$H23,$V19:$V23)=0,"",IF($J24*1000+$H24&gt;$X24*1000+$V24,1,IF($J24*1000+$H24=$X24*1000+$V24,0.5,0)))</f>
      </c>
      <c r="L19" s="62"/>
      <c r="M19" s="62"/>
      <c r="N19" s="63"/>
      <c r="O19" s="57"/>
      <c r="P19" s="58"/>
      <c r="Q19" s="58"/>
      <c r="R19" s="58"/>
      <c r="S19" s="58"/>
      <c r="T19" s="58"/>
      <c r="U19" s="58"/>
      <c r="V19" s="59"/>
      <c r="W19" s="59"/>
      <c r="X19" s="60">
        <f>IF(SUM($H19,$V19)=0,"",IF(H19=V19,0.5,IF(H19&lt;V19,1,0)))</f>
      </c>
      <c r="Y19" s="61">
        <f>IF(SUM($H19:$H23,$V19:$V23)=0,"",IF($J24*1000+$H24&gt;$X24*1000+$V24,0,IF($J24*1000+$H24=$X24*1000+$V24,0.5,1)))</f>
      </c>
    </row>
    <row r="20" spans="1:25" ht="12.75" customHeight="1">
      <c r="A20" s="64"/>
      <c r="B20" s="58"/>
      <c r="C20" s="58"/>
      <c r="D20" s="58"/>
      <c r="E20" s="58"/>
      <c r="F20" s="58"/>
      <c r="G20" s="58"/>
      <c r="H20" s="59"/>
      <c r="I20" s="59"/>
      <c r="J20" s="60">
        <f>IF(SUM($H20,$V20)=0,"",IF(H20=V20,0.5,IF(H20&gt;V20,1,0)))</f>
      </c>
      <c r="K20" s="61"/>
      <c r="L20" s="62"/>
      <c r="M20" s="62"/>
      <c r="N20" s="63"/>
      <c r="O20" s="64"/>
      <c r="P20" s="58"/>
      <c r="Q20" s="58"/>
      <c r="R20" s="58"/>
      <c r="S20" s="58"/>
      <c r="T20" s="58"/>
      <c r="U20" s="58"/>
      <c r="V20" s="59"/>
      <c r="W20" s="59"/>
      <c r="X20" s="60">
        <f>IF(SUM($H20,$V20)=0,"",IF(H20=V20,0.5,IF(H20&lt;V20,1,0)))</f>
      </c>
      <c r="Y20" s="61"/>
    </row>
    <row r="21" spans="1:25" ht="9" customHeight="1">
      <c r="A21" s="65" t="s">
        <v>18</v>
      </c>
      <c r="B21" s="66" t="s">
        <v>26</v>
      </c>
      <c r="C21" s="66"/>
      <c r="D21" s="66"/>
      <c r="E21" s="66" t="s">
        <v>27</v>
      </c>
      <c r="F21" s="67"/>
      <c r="G21" s="68" t="s">
        <v>28</v>
      </c>
      <c r="H21" s="69"/>
      <c r="I21" s="69"/>
      <c r="J21" s="60"/>
      <c r="K21" s="61"/>
      <c r="L21" s="62"/>
      <c r="M21" s="62"/>
      <c r="N21" s="63"/>
      <c r="O21" s="70" t="s">
        <v>18</v>
      </c>
      <c r="P21" s="71" t="s">
        <v>26</v>
      </c>
      <c r="Q21" s="71"/>
      <c r="R21" s="71"/>
      <c r="S21" s="71" t="s">
        <v>27</v>
      </c>
      <c r="T21" s="67"/>
      <c r="U21" s="67" t="s">
        <v>28</v>
      </c>
      <c r="V21" s="69"/>
      <c r="W21" s="69"/>
      <c r="X21" s="60"/>
      <c r="Y21" s="61"/>
    </row>
    <row r="22" spans="1:25" ht="12.75" customHeight="1">
      <c r="A22" s="57"/>
      <c r="B22" s="58"/>
      <c r="C22" s="58"/>
      <c r="D22" s="58"/>
      <c r="E22" s="58"/>
      <c r="F22" s="58"/>
      <c r="G22" s="58"/>
      <c r="H22" s="59"/>
      <c r="I22" s="59"/>
      <c r="J22" s="60">
        <f>IF(SUM($H22,$V22)=0,"",IF(H22=V22,0.5,IF(H22&gt;V22,1,0)))</f>
      </c>
      <c r="K22" s="61"/>
      <c r="L22" s="62"/>
      <c r="M22" s="62"/>
      <c r="N22" s="63"/>
      <c r="O22" s="57"/>
      <c r="P22" s="58"/>
      <c r="Q22" s="58"/>
      <c r="R22" s="58"/>
      <c r="S22" s="58"/>
      <c r="T22" s="58"/>
      <c r="U22" s="58"/>
      <c r="V22" s="59"/>
      <c r="W22" s="59"/>
      <c r="X22" s="60">
        <f>IF(SUM($H22,$V22)=0,"",IF(H22=V22,0.5,IF(H22&lt;V22,1,0)))</f>
      </c>
      <c r="Y22" s="61"/>
    </row>
    <row r="23" spans="1:25" ht="12.75" customHeight="1">
      <c r="A23" s="64"/>
      <c r="B23" s="58"/>
      <c r="C23" s="58"/>
      <c r="D23" s="58"/>
      <c r="E23" s="58"/>
      <c r="F23" s="58"/>
      <c r="G23" s="58"/>
      <c r="H23" s="72"/>
      <c r="I23" s="72"/>
      <c r="J23" s="60">
        <f>IF(SUM($H23,$V23)=0,"",IF(H23=V23,0.5,IF(H23&gt;V23,1,0)))</f>
      </c>
      <c r="K23" s="61"/>
      <c r="L23" s="62"/>
      <c r="M23" s="62"/>
      <c r="N23" s="63"/>
      <c r="O23" s="64"/>
      <c r="P23" s="58"/>
      <c r="Q23" s="58"/>
      <c r="R23" s="58"/>
      <c r="S23" s="58"/>
      <c r="T23" s="58"/>
      <c r="U23" s="58"/>
      <c r="V23" s="72"/>
      <c r="W23" s="72"/>
      <c r="X23" s="60">
        <f>IF(SUM($H23,$V23)=0,"",IF(H23=V23,0.5,IF(H23&lt;V23,1,0)))</f>
      </c>
      <c r="Y23" s="61"/>
    </row>
    <row r="24" spans="1:25" ht="12.75" customHeight="1">
      <c r="A24" s="73"/>
      <c r="B24" s="63"/>
      <c r="C24" s="63"/>
      <c r="D24" s="63"/>
      <c r="E24" s="74"/>
      <c r="F24" s="75"/>
      <c r="G24" s="74"/>
      <c r="H24" s="76">
        <f>IF(SUM(H19:H23)=0,"",SUM(H19:H23))</f>
      </c>
      <c r="I24" s="76"/>
      <c r="J24" s="77">
        <f>IF(SUM($H19:$H23,$V19:$V23)=0,"",SUM(J19:J20,J22:J23))</f>
      </c>
      <c r="K24" s="78"/>
      <c r="L24" s="63"/>
      <c r="M24" s="63"/>
      <c r="N24" s="63"/>
      <c r="O24" s="73"/>
      <c r="P24" s="63"/>
      <c r="Q24" s="63"/>
      <c r="R24" s="63"/>
      <c r="S24" s="74"/>
      <c r="T24" s="75"/>
      <c r="U24" s="74"/>
      <c r="V24" s="76">
        <f>IF(SUM(V19:V23)=0,"",SUM(V19:V23))</f>
      </c>
      <c r="W24" s="76"/>
      <c r="X24" s="77">
        <f>IF(SUM($H19:$H23,$V19:$V23)=0,"",SUM(X19:X20,X22:X23))</f>
      </c>
      <c r="Y24" s="78"/>
    </row>
    <row r="25" spans="1:25" ht="9" customHeight="1">
      <c r="A25" s="48" t="s">
        <v>18</v>
      </c>
      <c r="B25" s="49" t="s">
        <v>19</v>
      </c>
      <c r="C25" s="49"/>
      <c r="D25" s="49"/>
      <c r="E25" s="49" t="s">
        <v>20</v>
      </c>
      <c r="F25" s="49" t="s">
        <v>21</v>
      </c>
      <c r="G25" s="49" t="s">
        <v>22</v>
      </c>
      <c r="H25" s="49" t="s">
        <v>23</v>
      </c>
      <c r="I25" s="49"/>
      <c r="J25" s="50" t="s">
        <v>24</v>
      </c>
      <c r="K25" s="51" t="s">
        <v>25</v>
      </c>
      <c r="L25" s="52"/>
      <c r="M25" s="52"/>
      <c r="N25" s="52"/>
      <c r="O25" s="53" t="s">
        <v>18</v>
      </c>
      <c r="P25" s="54" t="s">
        <v>19</v>
      </c>
      <c r="Q25" s="54"/>
      <c r="R25" s="54"/>
      <c r="S25" s="54" t="s">
        <v>20</v>
      </c>
      <c r="T25" s="54" t="s">
        <v>21</v>
      </c>
      <c r="U25" s="54" t="s">
        <v>22</v>
      </c>
      <c r="V25" s="54" t="s">
        <v>23</v>
      </c>
      <c r="W25" s="54"/>
      <c r="X25" s="50" t="s">
        <v>24</v>
      </c>
      <c r="Y25" s="51" t="s">
        <v>25</v>
      </c>
    </row>
    <row r="26" spans="1:25" ht="12.75" customHeight="1">
      <c r="A26" s="57"/>
      <c r="B26" s="58"/>
      <c r="C26" s="58"/>
      <c r="D26" s="58"/>
      <c r="E26" s="58"/>
      <c r="F26" s="58"/>
      <c r="G26" s="58"/>
      <c r="H26" s="59"/>
      <c r="I26" s="59"/>
      <c r="J26" s="60">
        <f>IF(SUM($H26,$V26)=0,"",IF(H26=V26,0.5,IF(H26&gt;V26,1,0)))</f>
      </c>
      <c r="K26" s="61">
        <f>IF(SUM($H26:$H30,$V26:$V30)=0,"",IF($J31*1000+$H31&gt;$X31*1000+$V31,1,IF($J31*1000+$H31=$X31*1000+$V31,0.5,0)))</f>
      </c>
      <c r="L26" s="62"/>
      <c r="M26" s="62"/>
      <c r="N26" s="63"/>
      <c r="O26" s="57"/>
      <c r="P26" s="58"/>
      <c r="Q26" s="58"/>
      <c r="R26" s="58"/>
      <c r="S26" s="58"/>
      <c r="T26" s="58"/>
      <c r="U26" s="58"/>
      <c r="V26" s="59"/>
      <c r="W26" s="59"/>
      <c r="X26" s="60">
        <f>IF(SUM($H26,$V26)=0,"",IF(H26=V26,0.5,IF(H26&lt;V26,1,0)))</f>
      </c>
      <c r="Y26" s="61">
        <f>IF(SUM($H26:$H30,$V26:$V30)=0,"",IF($J31*1000+$H31&gt;$X31*1000+$V31,0,IF($J31*1000+$H31=$X31*1000+$V31,0.5,1)))</f>
      </c>
    </row>
    <row r="27" spans="1:25" ht="12.75" customHeight="1">
      <c r="A27" s="64"/>
      <c r="B27" s="58"/>
      <c r="C27" s="58"/>
      <c r="D27" s="58"/>
      <c r="E27" s="58"/>
      <c r="F27" s="58"/>
      <c r="G27" s="58"/>
      <c r="H27" s="59"/>
      <c r="I27" s="59"/>
      <c r="J27" s="60">
        <f>IF(SUM($H27,$V27)=0,"",IF(H27=V27,0.5,IF(H27&gt;V27,1,0)))</f>
      </c>
      <c r="K27" s="61"/>
      <c r="L27" s="62"/>
      <c r="M27" s="62"/>
      <c r="N27" s="63"/>
      <c r="O27" s="64"/>
      <c r="P27" s="58"/>
      <c r="Q27" s="58"/>
      <c r="R27" s="58"/>
      <c r="S27" s="58"/>
      <c r="T27" s="58"/>
      <c r="U27" s="58"/>
      <c r="V27" s="59"/>
      <c r="W27" s="59"/>
      <c r="X27" s="60">
        <f>IF(SUM($H27,$V27)=0,"",IF(H27=V27,0.5,IF(H27&lt;V27,1,0)))</f>
      </c>
      <c r="Y27" s="61"/>
    </row>
    <row r="28" spans="1:25" ht="9" customHeight="1">
      <c r="A28" s="65" t="s">
        <v>18</v>
      </c>
      <c r="B28" s="66" t="s">
        <v>26</v>
      </c>
      <c r="C28" s="66"/>
      <c r="D28" s="66"/>
      <c r="E28" s="66" t="s">
        <v>27</v>
      </c>
      <c r="F28" s="67"/>
      <c r="G28" s="68" t="s">
        <v>28</v>
      </c>
      <c r="H28" s="69"/>
      <c r="I28" s="69"/>
      <c r="J28" s="60"/>
      <c r="K28" s="61"/>
      <c r="L28" s="62"/>
      <c r="M28" s="62"/>
      <c r="N28" s="63"/>
      <c r="O28" s="70" t="s">
        <v>18</v>
      </c>
      <c r="P28" s="71" t="s">
        <v>26</v>
      </c>
      <c r="Q28" s="71"/>
      <c r="R28" s="71"/>
      <c r="S28" s="71" t="s">
        <v>27</v>
      </c>
      <c r="T28" s="67"/>
      <c r="U28" s="67" t="s">
        <v>28</v>
      </c>
      <c r="V28" s="69"/>
      <c r="W28" s="69"/>
      <c r="X28" s="60"/>
      <c r="Y28" s="61"/>
    </row>
    <row r="29" spans="1:25" ht="12.75" customHeight="1">
      <c r="A29" s="57"/>
      <c r="B29" s="58"/>
      <c r="C29" s="58"/>
      <c r="D29" s="58"/>
      <c r="E29" s="58"/>
      <c r="F29" s="58"/>
      <c r="G29" s="58"/>
      <c r="H29" s="59"/>
      <c r="I29" s="59"/>
      <c r="J29" s="60">
        <f>IF(SUM($H29,$V29)=0,"",IF(H29=V29,0.5,IF(H29&gt;V29,1,0)))</f>
      </c>
      <c r="K29" s="61"/>
      <c r="L29" s="62"/>
      <c r="M29" s="62"/>
      <c r="N29" s="63"/>
      <c r="O29" s="57"/>
      <c r="P29" s="58"/>
      <c r="Q29" s="58"/>
      <c r="R29" s="58"/>
      <c r="S29" s="58"/>
      <c r="T29" s="58"/>
      <c r="U29" s="58"/>
      <c r="V29" s="59"/>
      <c r="W29" s="59"/>
      <c r="X29" s="60">
        <f>IF(SUM($H29,$V29)=0,"",IF(H29=V29,0.5,IF(H29&lt;V29,1,0)))</f>
      </c>
      <c r="Y29" s="61"/>
    </row>
    <row r="30" spans="1:25" ht="12.75" customHeight="1">
      <c r="A30" s="64"/>
      <c r="B30" s="58"/>
      <c r="C30" s="58"/>
      <c r="D30" s="58"/>
      <c r="E30" s="58"/>
      <c r="F30" s="58"/>
      <c r="G30" s="58"/>
      <c r="H30" s="72"/>
      <c r="I30" s="72"/>
      <c r="J30" s="60">
        <f>IF(SUM($H30,$V30)=0,"",IF(H30=V30,0.5,IF(H30&gt;V30,1,0)))</f>
      </c>
      <c r="K30" s="61"/>
      <c r="L30" s="62"/>
      <c r="M30" s="62"/>
      <c r="N30" s="63"/>
      <c r="O30" s="64"/>
      <c r="P30" s="58"/>
      <c r="Q30" s="58"/>
      <c r="R30" s="58"/>
      <c r="S30" s="58"/>
      <c r="T30" s="58"/>
      <c r="U30" s="58"/>
      <c r="V30" s="72"/>
      <c r="W30" s="72"/>
      <c r="X30" s="60">
        <f>IF(SUM($H30,$V30)=0,"",IF(H30=V30,0.5,IF(H30&lt;V30,1,0)))</f>
      </c>
      <c r="Y30" s="61"/>
    </row>
    <row r="31" spans="1:25" ht="12.75" customHeight="1">
      <c r="A31" s="73"/>
      <c r="B31" s="63"/>
      <c r="C31" s="63"/>
      <c r="D31" s="63"/>
      <c r="E31" s="74"/>
      <c r="F31" s="75"/>
      <c r="G31" s="74"/>
      <c r="H31" s="76">
        <f>IF(SUM(H26:H30)=0,"",SUM(H26:H30))</f>
      </c>
      <c r="I31" s="76"/>
      <c r="J31" s="77">
        <f>IF(SUM($H26:$H30,$V26:$V30)=0,"",SUM(J26:J27,J29:J30))</f>
      </c>
      <c r="K31" s="78"/>
      <c r="L31" s="63"/>
      <c r="M31" s="63"/>
      <c r="N31" s="63"/>
      <c r="O31" s="73"/>
      <c r="P31" s="63"/>
      <c r="Q31" s="63"/>
      <c r="R31" s="63"/>
      <c r="S31" s="74"/>
      <c r="T31" s="75"/>
      <c r="U31" s="74"/>
      <c r="V31" s="76">
        <f>IF(SUM(V26:V30)=0,"",SUM(V26:V30))</f>
      </c>
      <c r="W31" s="76"/>
      <c r="X31" s="77">
        <f>IF(SUM($H26:$H30,$V26:$V30)=0,"",SUM(X26:X27,X29:X30))</f>
      </c>
      <c r="Y31" s="78"/>
    </row>
    <row r="32" spans="1:25" ht="9" customHeight="1">
      <c r="A32" s="48" t="s">
        <v>18</v>
      </c>
      <c r="B32" s="49" t="s">
        <v>19</v>
      </c>
      <c r="C32" s="49"/>
      <c r="D32" s="49"/>
      <c r="E32" s="49" t="s">
        <v>20</v>
      </c>
      <c r="F32" s="49" t="s">
        <v>21</v>
      </c>
      <c r="G32" s="49" t="s">
        <v>22</v>
      </c>
      <c r="H32" s="49" t="s">
        <v>23</v>
      </c>
      <c r="I32" s="49"/>
      <c r="J32" s="50" t="s">
        <v>24</v>
      </c>
      <c r="K32" s="51" t="s">
        <v>25</v>
      </c>
      <c r="L32" s="52"/>
      <c r="M32" s="52"/>
      <c r="N32" s="52"/>
      <c r="O32" s="53" t="s">
        <v>18</v>
      </c>
      <c r="P32" s="54" t="s">
        <v>19</v>
      </c>
      <c r="Q32" s="54"/>
      <c r="R32" s="54"/>
      <c r="S32" s="54" t="s">
        <v>20</v>
      </c>
      <c r="T32" s="54" t="s">
        <v>21</v>
      </c>
      <c r="U32" s="54" t="s">
        <v>22</v>
      </c>
      <c r="V32" s="54" t="s">
        <v>23</v>
      </c>
      <c r="W32" s="54"/>
      <c r="X32" s="50" t="s">
        <v>24</v>
      </c>
      <c r="Y32" s="51" t="s">
        <v>25</v>
      </c>
    </row>
    <row r="33" spans="1:25" ht="12.75" customHeight="1">
      <c r="A33" s="57"/>
      <c r="B33" s="58"/>
      <c r="C33" s="58"/>
      <c r="D33" s="58"/>
      <c r="E33" s="58"/>
      <c r="F33" s="58"/>
      <c r="G33" s="58"/>
      <c r="H33" s="59"/>
      <c r="I33" s="59"/>
      <c r="J33" s="60">
        <f>IF(SUM($H33,$V33)=0,"",IF(H33=V33,0.5,IF(H33&gt;V33,1,0)))</f>
      </c>
      <c r="K33" s="61">
        <f>IF(SUM($H33:$H37,$V33:$V37)=0,"",IF($J38*1000+$H38&gt;$X38*1000+$V38,1,IF($J38*1000+$H38=$X38*1000+$V38,0.5,0)))</f>
      </c>
      <c r="L33" s="62"/>
      <c r="M33" s="62"/>
      <c r="N33" s="63"/>
      <c r="O33" s="57"/>
      <c r="P33" s="58"/>
      <c r="Q33" s="58"/>
      <c r="R33" s="58"/>
      <c r="S33" s="58"/>
      <c r="T33" s="58"/>
      <c r="U33" s="58"/>
      <c r="V33" s="59"/>
      <c r="W33" s="59"/>
      <c r="X33" s="60">
        <f>IF(SUM($H33,$V33)=0,"",IF(H33=V33,0.5,IF(H33&lt;V33,1,0)))</f>
      </c>
      <c r="Y33" s="61">
        <f>IF(SUM($H33:$H37,$V33:$V37)=0,"",IF($J38*1000+$H38&gt;$X38*1000+$V38,0,IF($J38*1000+$H38=$X38*1000+$V38,0.5,1)))</f>
      </c>
    </row>
    <row r="34" spans="1:25" ht="12.75" customHeight="1">
      <c r="A34" s="64"/>
      <c r="B34" s="58"/>
      <c r="C34" s="58"/>
      <c r="D34" s="58"/>
      <c r="E34" s="58"/>
      <c r="F34" s="58"/>
      <c r="G34" s="58"/>
      <c r="H34" s="59"/>
      <c r="I34" s="59"/>
      <c r="J34" s="60">
        <f>IF(SUM($H34,$V34)=0,"",IF(H34=V34,0.5,IF(H34&gt;V34,1,0)))</f>
      </c>
      <c r="K34" s="61"/>
      <c r="L34" s="62"/>
      <c r="M34" s="62"/>
      <c r="N34" s="63"/>
      <c r="O34" s="64"/>
      <c r="P34" s="58"/>
      <c r="Q34" s="58"/>
      <c r="R34" s="58"/>
      <c r="S34" s="58"/>
      <c r="T34" s="58"/>
      <c r="U34" s="58"/>
      <c r="V34" s="59"/>
      <c r="W34" s="59"/>
      <c r="X34" s="60">
        <f>IF(SUM($H34,$V34)=0,"",IF(H34=V34,0.5,IF(H34&lt;V34,1,0)))</f>
      </c>
      <c r="Y34" s="61"/>
    </row>
    <row r="35" spans="1:25" ht="9" customHeight="1">
      <c r="A35" s="65" t="s">
        <v>18</v>
      </c>
      <c r="B35" s="66" t="s">
        <v>26</v>
      </c>
      <c r="C35" s="66"/>
      <c r="D35" s="66"/>
      <c r="E35" s="66" t="s">
        <v>27</v>
      </c>
      <c r="F35" s="67"/>
      <c r="G35" s="68" t="s">
        <v>28</v>
      </c>
      <c r="H35" s="69"/>
      <c r="I35" s="69"/>
      <c r="J35" s="60"/>
      <c r="K35" s="61"/>
      <c r="L35" s="62"/>
      <c r="M35" s="62"/>
      <c r="N35" s="63"/>
      <c r="O35" s="70" t="s">
        <v>18</v>
      </c>
      <c r="P35" s="71" t="s">
        <v>26</v>
      </c>
      <c r="Q35" s="71"/>
      <c r="R35" s="71"/>
      <c r="S35" s="71" t="s">
        <v>27</v>
      </c>
      <c r="T35" s="67"/>
      <c r="U35" s="67" t="s">
        <v>28</v>
      </c>
      <c r="V35" s="69"/>
      <c r="W35" s="69"/>
      <c r="X35" s="60"/>
      <c r="Y35" s="61"/>
    </row>
    <row r="36" spans="1:25" ht="12.75" customHeight="1">
      <c r="A36" s="57"/>
      <c r="B36" s="58"/>
      <c r="C36" s="58"/>
      <c r="D36" s="58"/>
      <c r="E36" s="58"/>
      <c r="F36" s="58"/>
      <c r="G36" s="58"/>
      <c r="H36" s="59"/>
      <c r="I36" s="59"/>
      <c r="J36" s="60">
        <f>IF(SUM($H36,$V36)=0,"",IF(H36=V36,0.5,IF(H36&gt;V36,1,0)))</f>
      </c>
      <c r="K36" s="61"/>
      <c r="L36" s="62"/>
      <c r="M36" s="62"/>
      <c r="N36" s="63"/>
      <c r="O36" s="57"/>
      <c r="P36" s="58"/>
      <c r="Q36" s="58"/>
      <c r="R36" s="58"/>
      <c r="S36" s="58"/>
      <c r="T36" s="58"/>
      <c r="U36" s="58"/>
      <c r="V36" s="59"/>
      <c r="W36" s="59"/>
      <c r="X36" s="60">
        <f>IF(SUM($H36,$V36)=0,"",IF(H36=V36,0.5,IF(H36&lt;V36,1,0)))</f>
      </c>
      <c r="Y36" s="61"/>
    </row>
    <row r="37" spans="1:25" ht="12.75" customHeight="1">
      <c r="A37" s="64"/>
      <c r="B37" s="58"/>
      <c r="C37" s="58"/>
      <c r="D37" s="58"/>
      <c r="E37" s="58"/>
      <c r="F37" s="58"/>
      <c r="G37" s="58"/>
      <c r="H37" s="72"/>
      <c r="I37" s="72"/>
      <c r="J37" s="60">
        <f>IF(SUM($H37,$V37)=0,"",IF(H37=V37,0.5,IF(H37&gt;V37,1,0)))</f>
      </c>
      <c r="K37" s="61"/>
      <c r="L37" s="62"/>
      <c r="M37" s="62"/>
      <c r="N37" s="63"/>
      <c r="O37" s="64"/>
      <c r="P37" s="58"/>
      <c r="Q37" s="58"/>
      <c r="R37" s="58"/>
      <c r="S37" s="58"/>
      <c r="T37" s="58"/>
      <c r="U37" s="58"/>
      <c r="V37" s="72"/>
      <c r="W37" s="72"/>
      <c r="X37" s="60">
        <f>IF(SUM($H37,$V37)=0,"",IF(H37=V37,0.5,IF(H37&lt;V37,1,0)))</f>
      </c>
      <c r="Y37" s="61"/>
    </row>
    <row r="38" spans="1:25" ht="12.75" customHeight="1">
      <c r="A38" s="63"/>
      <c r="B38" s="63"/>
      <c r="C38" s="63"/>
      <c r="D38" s="63"/>
      <c r="E38" s="74"/>
      <c r="F38" s="75"/>
      <c r="G38" s="74"/>
      <c r="H38" s="76">
        <f>IF(SUM(H33:H37)=0,"",SUM(H33:H37))</f>
      </c>
      <c r="I38" s="76"/>
      <c r="J38" s="77">
        <f>IF(SUM($H33:$H37,$V33:$V37)=0,"",SUM(J33:J34,J36:J37))</f>
      </c>
      <c r="K38" s="78"/>
      <c r="L38" s="63"/>
      <c r="M38" s="63"/>
      <c r="N38" s="63"/>
      <c r="O38" s="63"/>
      <c r="P38" s="63"/>
      <c r="Q38" s="63"/>
      <c r="R38" s="63"/>
      <c r="S38" s="74"/>
      <c r="T38" s="75"/>
      <c r="U38" s="74"/>
      <c r="V38" s="76">
        <f>IF(SUM(V33:V37)=0,"",SUM(V33:V37))</f>
      </c>
      <c r="W38" s="76"/>
      <c r="X38" s="77">
        <f>IF(SUM($H33:$H37,$V33:$V37)=0,"",SUM(X33:X34,X36:X37))</f>
      </c>
      <c r="Y38" s="78"/>
    </row>
    <row r="39" spans="1:26" ht="12.75" customHeight="1">
      <c r="A39" s="79"/>
      <c r="B39" s="79"/>
      <c r="C39" s="79"/>
      <c r="D39" s="80"/>
      <c r="E39" s="81" t="s">
        <v>29</v>
      </c>
      <c r="F39" s="81" t="s">
        <v>30</v>
      </c>
      <c r="G39" s="81" t="s">
        <v>31</v>
      </c>
      <c r="H39" s="82" t="s">
        <v>32</v>
      </c>
      <c r="I39" s="82"/>
      <c r="J39" s="81" t="s">
        <v>24</v>
      </c>
      <c r="K39" s="81" t="s">
        <v>25</v>
      </c>
      <c r="L39" s="83"/>
      <c r="M39" s="84"/>
      <c r="N39" s="79"/>
      <c r="O39" s="79"/>
      <c r="P39" s="79"/>
      <c r="Q39" s="79"/>
      <c r="R39" s="85"/>
      <c r="S39" s="81" t="s">
        <v>29</v>
      </c>
      <c r="T39" s="81" t="s">
        <v>30</v>
      </c>
      <c r="U39" s="81" t="s">
        <v>31</v>
      </c>
      <c r="V39" s="82" t="s">
        <v>32</v>
      </c>
      <c r="W39" s="82"/>
      <c r="X39" s="81" t="s">
        <v>24</v>
      </c>
      <c r="Y39" s="81" t="s">
        <v>25</v>
      </c>
      <c r="Z39" s="86"/>
    </row>
    <row r="40" spans="1:25" ht="14.25" customHeight="1">
      <c r="A40" s="79"/>
      <c r="B40" s="79"/>
      <c r="C40" s="79"/>
      <c r="D40" s="84"/>
      <c r="E40" s="87">
        <f>IF($D41=0,"",SUM(E17,E24,E31,E38))</f>
      </c>
      <c r="F40" s="87">
        <f>IF($D41=0,"",SUM(F17,F24,F31,F38))</f>
      </c>
      <c r="G40" s="87">
        <f>IF($D41=0,"",SUM(G17,G24,G31,G38))</f>
      </c>
      <c r="H40" s="87">
        <f>IF($D41=0,"",SUM(H17,H24,H31,H38))</f>
      </c>
      <c r="I40" s="87">
        <f>IF($D41=0,"",SUM(I17,I24,I31,I38))</f>
      </c>
      <c r="J40" s="87">
        <f>IF($D41=0,"",SUM(J17,J24,J31,J38))</f>
      </c>
      <c r="K40" s="87">
        <f>IF($D41=0,"",SUM(K12,K19,K26,K33))</f>
      </c>
      <c r="L40" s="88" t="s">
        <v>33</v>
      </c>
      <c r="M40" s="88"/>
      <c r="N40" s="88"/>
      <c r="O40" s="47"/>
      <c r="P40" s="79"/>
      <c r="Q40" s="79"/>
      <c r="R40" s="84"/>
      <c r="S40" s="87">
        <f>IF($R41=0,"",SUM(S17,S24,S31,S38))</f>
      </c>
      <c r="T40" s="87">
        <f>IF($R41=0,"",SUM(T17,T24,T31,T38))</f>
      </c>
      <c r="U40" s="87">
        <f>IF($R41=0,"",SUM(U17,U24,U31,U38))</f>
      </c>
      <c r="V40" s="87">
        <f>IF($R41=0,"",SUM(V17,V24,V31,V38))</f>
      </c>
      <c r="W40" s="87">
        <f>IF($R41=0,"",SUM(W17,W24,W31,W38))</f>
      </c>
      <c r="X40" s="87">
        <f>IF($R41=0,"",SUM(X17,X24,X31,X38))</f>
      </c>
      <c r="Y40" s="87">
        <f>IF($R41=0,"",SUM(Y12,Y19,Y26,Y33))</f>
      </c>
    </row>
    <row r="41" spans="3:25" ht="13.5" customHeight="1">
      <c r="C41" s="89" t="s">
        <v>34</v>
      </c>
      <c r="D41" s="90">
        <f>SUM(H17,H24,H31,H38)</f>
        <v>0</v>
      </c>
      <c r="E41" s="91" t="s">
        <v>35</v>
      </c>
      <c r="F41" s="91"/>
      <c r="G41" s="91"/>
      <c r="H41" s="91"/>
      <c r="I41" s="90">
        <f>IF(D41=0,0,IF(D41=R41,1,IF(D41&gt;R41,2,0)))</f>
        <v>0</v>
      </c>
      <c r="J41" s="92"/>
      <c r="K41" s="92"/>
      <c r="L41" s="93">
        <f>SUM(K40,I41)</f>
        <v>0</v>
      </c>
      <c r="M41" s="90" t="s">
        <v>36</v>
      </c>
      <c r="N41" s="94">
        <f>SUM(V41,Y40)</f>
        <v>0</v>
      </c>
      <c r="O41" s="95"/>
      <c r="Q41" s="89" t="s">
        <v>34</v>
      </c>
      <c r="R41" s="90">
        <f>SUM(V17,V24,V31,V38)</f>
        <v>0</v>
      </c>
      <c r="S41" s="91" t="s">
        <v>35</v>
      </c>
      <c r="T41" s="91"/>
      <c r="U41" s="91"/>
      <c r="V41" s="96">
        <f>IF(R41=0,0,IF(R41=D41,1,IF(R41&gt;D41,2,0)))</f>
        <v>0</v>
      </c>
      <c r="W41" s="96"/>
      <c r="X41" s="92"/>
      <c r="Y41" s="92"/>
    </row>
    <row r="42" spans="3:14" ht="13.5" customHeight="1">
      <c r="C42"/>
      <c r="E42" s="97"/>
      <c r="K42" s="98">
        <f>IF(AND($C$7&lt;&gt;"",$L$41=$N$41,$J$40=$X$40,$J$40&lt;&gt;""),"Sudden Victory:","")</f>
      </c>
      <c r="L42" s="99"/>
      <c r="M42" s="100" t="s">
        <v>36</v>
      </c>
      <c r="N42" s="99"/>
    </row>
    <row r="43" spans="1:25" ht="4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101"/>
      <c r="L43" s="102"/>
      <c r="M43" s="5"/>
      <c r="N43" s="102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2:25" ht="10.5" customHeight="1">
      <c r="B44" s="39" t="s">
        <v>37</v>
      </c>
      <c r="H44" s="39" t="s">
        <v>38</v>
      </c>
      <c r="I44" s="103"/>
      <c r="J44" s="104" t="s">
        <v>39</v>
      </c>
      <c r="K44" s="103"/>
      <c r="L44" s="105" t="s">
        <v>40</v>
      </c>
      <c r="M44" s="106"/>
      <c r="Q44" s="37"/>
      <c r="R44" s="39" t="s">
        <v>41</v>
      </c>
      <c r="U44" s="39" t="s">
        <v>42</v>
      </c>
      <c r="V44" s="103"/>
      <c r="W44" s="107" t="s">
        <v>39</v>
      </c>
      <c r="X44" s="103"/>
      <c r="Y44" s="104" t="s">
        <v>40</v>
      </c>
    </row>
    <row r="45" spans="2:25" ht="10.5" customHeight="1">
      <c r="B45" s="39" t="s">
        <v>43</v>
      </c>
      <c r="H45" s="39" t="s">
        <v>44</v>
      </c>
      <c r="I45" s="103"/>
      <c r="J45" s="107" t="s">
        <v>39</v>
      </c>
      <c r="K45" s="103"/>
      <c r="L45" s="105" t="s">
        <v>40</v>
      </c>
      <c r="M45" s="106"/>
      <c r="Q45" s="37"/>
      <c r="R45" s="39" t="s">
        <v>45</v>
      </c>
      <c r="U45" s="39" t="s">
        <v>46</v>
      </c>
      <c r="V45" s="103"/>
      <c r="W45" s="107" t="s">
        <v>39</v>
      </c>
      <c r="X45" s="103"/>
      <c r="Y45" s="104" t="s">
        <v>40</v>
      </c>
    </row>
    <row r="46" spans="2:25" ht="10.5" customHeight="1">
      <c r="B46" s="39" t="s">
        <v>47</v>
      </c>
      <c r="H46" s="39" t="s">
        <v>48</v>
      </c>
      <c r="I46" s="103"/>
      <c r="J46" s="107" t="s">
        <v>39</v>
      </c>
      <c r="K46" s="103"/>
      <c r="L46" s="105" t="s">
        <v>40</v>
      </c>
      <c r="M46" s="106"/>
      <c r="Q46" s="37"/>
      <c r="R46" s="39" t="s">
        <v>49</v>
      </c>
      <c r="U46" s="39" t="s">
        <v>50</v>
      </c>
      <c r="V46" s="103"/>
      <c r="W46" s="107" t="s">
        <v>39</v>
      </c>
      <c r="X46" s="103"/>
      <c r="Y46" s="104" t="s">
        <v>40</v>
      </c>
    </row>
    <row r="47" spans="8:25" ht="10.5" customHeight="1">
      <c r="H47" s="108" t="s">
        <v>51</v>
      </c>
      <c r="I47" s="103"/>
      <c r="J47" s="109" t="s">
        <v>39</v>
      </c>
      <c r="K47" s="103"/>
      <c r="L47" s="110" t="s">
        <v>40</v>
      </c>
      <c r="P47" s="39" t="s">
        <v>52</v>
      </c>
      <c r="Q47" s="103"/>
      <c r="U47" s="108" t="s">
        <v>51</v>
      </c>
      <c r="V47" s="103"/>
      <c r="W47" s="109" t="s">
        <v>39</v>
      </c>
      <c r="X47" s="103"/>
      <c r="Y47" s="111" t="s">
        <v>40</v>
      </c>
    </row>
    <row r="48" spans="1:26" ht="18" customHeight="1">
      <c r="A48" s="37"/>
      <c r="B48" s="39" t="s">
        <v>53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3"/>
    </row>
    <row r="49" spans="1:26" ht="18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3"/>
    </row>
    <row r="50" spans="1:26" ht="18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3"/>
    </row>
    <row r="51" spans="1:252" s="88" customFormat="1" ht="33.75" customHeight="1">
      <c r="A51" s="36"/>
      <c r="B51"/>
      <c r="G51" s="106"/>
      <c r="H51" s="106"/>
      <c r="I51" s="106"/>
      <c r="J51" s="106"/>
      <c r="K51"/>
      <c r="L51" s="115"/>
      <c r="M51" s="115"/>
      <c r="N51" s="115"/>
      <c r="O51" s="115"/>
      <c r="P51" s="115"/>
      <c r="Q51" s="106"/>
      <c r="R51" s="36"/>
      <c r="S51"/>
      <c r="Z51"/>
      <c r="AA51"/>
      <c r="AB51"/>
      <c r="AC51"/>
      <c r="AD51"/>
      <c r="AE51"/>
      <c r="AF51" s="106"/>
      <c r="AG51" s="106"/>
      <c r="AH51" s="106"/>
      <c r="AI51" s="106"/>
      <c r="AJ51"/>
      <c r="AK51" s="115"/>
      <c r="AL51" s="115"/>
      <c r="AM51" s="115"/>
      <c r="AN51" s="115"/>
      <c r="AO51" s="115"/>
      <c r="AP51" s="106"/>
      <c r="AQ51" s="36"/>
      <c r="AR51"/>
      <c r="AY51" s="36"/>
      <c r="AZ51"/>
      <c r="BE51" s="106"/>
      <c r="BF51" s="106"/>
      <c r="BG51" s="106"/>
      <c r="BH51" s="106"/>
      <c r="BI51"/>
      <c r="BJ51" s="115"/>
      <c r="BK51" s="115"/>
      <c r="BL51" s="115"/>
      <c r="BM51" s="115"/>
      <c r="BN51" s="115"/>
      <c r="BO51" s="106"/>
      <c r="BP51" s="36"/>
      <c r="BQ51"/>
      <c r="BX51" s="36"/>
      <c r="BY51"/>
      <c r="CD51" s="106"/>
      <c r="CE51" s="106"/>
      <c r="CF51" s="106"/>
      <c r="CG51" s="106"/>
      <c r="CH51"/>
      <c r="CI51" s="115"/>
      <c r="CJ51" s="115"/>
      <c r="CK51" s="115"/>
      <c r="CL51" s="115"/>
      <c r="CM51" s="115"/>
      <c r="CN51" s="106"/>
      <c r="CO51" s="36"/>
      <c r="CP51"/>
      <c r="CW51" s="36"/>
      <c r="CX51"/>
      <c r="DC51" s="106"/>
      <c r="DD51" s="106"/>
      <c r="DE51" s="106"/>
      <c r="DF51" s="106"/>
      <c r="DG51"/>
      <c r="DH51" s="115"/>
      <c r="DI51" s="115"/>
      <c r="DJ51" s="115"/>
      <c r="DK51" s="115"/>
      <c r="DL51" s="115"/>
      <c r="DM51" s="106"/>
      <c r="DN51" s="36"/>
      <c r="DO51"/>
      <c r="DV51" s="36"/>
      <c r="DW51"/>
      <c r="EB51" s="106"/>
      <c r="EC51" s="106"/>
      <c r="ED51" s="106"/>
      <c r="EE51" s="106"/>
      <c r="EF51"/>
      <c r="EG51" s="115"/>
      <c r="EH51" s="115"/>
      <c r="EI51" s="115"/>
      <c r="EJ51" s="115"/>
      <c r="EK51" s="115"/>
      <c r="EL51" s="106"/>
      <c r="EM51" s="36"/>
      <c r="EN51"/>
      <c r="EU51" s="36"/>
      <c r="EV51"/>
      <c r="FA51" s="106"/>
      <c r="FB51" s="106"/>
      <c r="FC51" s="106"/>
      <c r="FD51" s="106"/>
      <c r="FE51"/>
      <c r="FF51" s="115"/>
      <c r="FG51" s="115"/>
      <c r="FH51" s="115"/>
      <c r="FI51" s="115"/>
      <c r="FJ51" s="115"/>
      <c r="FK51" s="106"/>
      <c r="FL51" s="36"/>
      <c r="FM51"/>
      <c r="FT51" s="36"/>
      <c r="FU51"/>
      <c r="FZ51" s="106"/>
      <c r="GA51" s="106"/>
      <c r="GB51" s="106"/>
      <c r="GC51" s="106"/>
      <c r="GD51"/>
      <c r="GE51" s="115"/>
      <c r="GF51" s="115"/>
      <c r="GG51" s="115"/>
      <c r="GH51" s="115"/>
      <c r="GI51" s="115"/>
      <c r="GJ51" s="106"/>
      <c r="GK51" s="36"/>
      <c r="GL51"/>
      <c r="GS51" s="36"/>
      <c r="GT51"/>
      <c r="GY51" s="106"/>
      <c r="GZ51" s="106"/>
      <c r="HA51" s="106"/>
      <c r="HB51" s="106"/>
      <c r="HC51"/>
      <c r="HD51" s="115"/>
      <c r="HE51" s="115"/>
      <c r="HF51" s="115"/>
      <c r="HG51" s="115"/>
      <c r="HH51" s="115"/>
      <c r="HI51" s="106"/>
      <c r="HJ51" s="36"/>
      <c r="HK51"/>
      <c r="HR51" s="36"/>
      <c r="HS51"/>
      <c r="HX51" s="106"/>
      <c r="HY51" s="106"/>
      <c r="HZ51" s="106"/>
      <c r="IA51" s="106"/>
      <c r="IB51"/>
      <c r="IC51" s="115"/>
      <c r="ID51" s="115"/>
      <c r="IE51" s="115"/>
      <c r="IF51" s="115"/>
      <c r="IG51" s="115"/>
      <c r="IH51" s="106"/>
      <c r="II51" s="36"/>
      <c r="IJ51"/>
      <c r="IQ51" s="36"/>
      <c r="IR51"/>
    </row>
    <row r="52" spans="1:256" s="125" customFormat="1" ht="15.75" customHeight="1">
      <c r="A52" s="116"/>
      <c r="B52" s="117" t="s">
        <v>16</v>
      </c>
      <c r="C52" s="118"/>
      <c r="D52" s="118"/>
      <c r="E52" s="118"/>
      <c r="F52" s="118"/>
      <c r="G52" s="119"/>
      <c r="H52" s="119"/>
      <c r="I52" s="120"/>
      <c r="J52" s="120"/>
      <c r="K52" s="121"/>
      <c r="L52" s="117" t="s">
        <v>54</v>
      </c>
      <c r="M52" s="122"/>
      <c r="N52" s="122"/>
      <c r="O52" s="122"/>
      <c r="P52" s="123"/>
      <c r="Q52" s="124"/>
      <c r="R52" s="116"/>
      <c r="S52" s="121"/>
      <c r="V52" s="120" t="s">
        <v>17</v>
      </c>
      <c r="Z52"/>
      <c r="AA52"/>
      <c r="AB52"/>
      <c r="AC52"/>
      <c r="AD52"/>
      <c r="AE52"/>
      <c r="AF52" s="119"/>
      <c r="AG52" s="119"/>
      <c r="AH52" s="120"/>
      <c r="AI52" s="120"/>
      <c r="AJ52" s="121"/>
      <c r="AK52" s="117" t="s">
        <v>54</v>
      </c>
      <c r="AL52" s="122"/>
      <c r="AM52" s="122"/>
      <c r="AN52" s="122"/>
      <c r="AO52" s="123"/>
      <c r="AP52" s="124"/>
      <c r="AQ52" s="116"/>
      <c r="AR52" s="121"/>
      <c r="AU52" s="120" t="s">
        <v>17</v>
      </c>
      <c r="AY52" s="116"/>
      <c r="AZ52" s="117" t="s">
        <v>16</v>
      </c>
      <c r="BA52" s="118"/>
      <c r="BB52" s="118"/>
      <c r="BC52" s="118"/>
      <c r="BD52" s="118"/>
      <c r="BE52" s="119"/>
      <c r="BF52" s="119"/>
      <c r="BG52" s="120"/>
      <c r="BH52" s="120"/>
      <c r="BI52" s="121"/>
      <c r="BJ52" s="117" t="s">
        <v>54</v>
      </c>
      <c r="BK52" s="122"/>
      <c r="BL52" s="122"/>
      <c r="BM52" s="122"/>
      <c r="BN52" s="123"/>
      <c r="BO52" s="124"/>
      <c r="BP52" s="116"/>
      <c r="BQ52" s="121"/>
      <c r="BT52" s="120" t="s">
        <v>17</v>
      </c>
      <c r="BX52" s="116"/>
      <c r="BY52" s="117" t="s">
        <v>16</v>
      </c>
      <c r="BZ52" s="118"/>
      <c r="CA52" s="118"/>
      <c r="CB52" s="118"/>
      <c r="CC52" s="118"/>
      <c r="CD52" s="119"/>
      <c r="CE52" s="119"/>
      <c r="CF52" s="120"/>
      <c r="CG52" s="120"/>
      <c r="CH52" s="121"/>
      <c r="CI52" s="117" t="s">
        <v>54</v>
      </c>
      <c r="CJ52" s="122"/>
      <c r="CK52" s="122"/>
      <c r="CL52" s="122"/>
      <c r="CM52" s="123"/>
      <c r="CN52" s="124"/>
      <c r="CO52" s="116"/>
      <c r="CP52" s="121"/>
      <c r="CS52" s="120" t="s">
        <v>17</v>
      </c>
      <c r="CW52" s="116"/>
      <c r="CX52" s="117" t="s">
        <v>16</v>
      </c>
      <c r="CY52" s="118"/>
      <c r="CZ52" s="118"/>
      <c r="DA52" s="118"/>
      <c r="DB52" s="118"/>
      <c r="DC52" s="119"/>
      <c r="DD52" s="119"/>
      <c r="DE52" s="120"/>
      <c r="DF52" s="120"/>
      <c r="DG52" s="121"/>
      <c r="DH52" s="117" t="s">
        <v>54</v>
      </c>
      <c r="DI52" s="122"/>
      <c r="DJ52" s="122"/>
      <c r="DK52" s="122"/>
      <c r="DL52" s="123"/>
      <c r="DM52" s="124"/>
      <c r="DN52" s="116"/>
      <c r="DO52" s="121"/>
      <c r="DR52" s="120" t="s">
        <v>17</v>
      </c>
      <c r="DV52" s="116"/>
      <c r="DW52" s="117" t="s">
        <v>16</v>
      </c>
      <c r="DX52" s="118"/>
      <c r="DY52" s="118"/>
      <c r="DZ52" s="118"/>
      <c r="EA52" s="118"/>
      <c r="EB52" s="119"/>
      <c r="EC52" s="119"/>
      <c r="ED52" s="120"/>
      <c r="EE52" s="120"/>
      <c r="EF52" s="121"/>
      <c r="EG52" s="117" t="s">
        <v>54</v>
      </c>
      <c r="EH52" s="122"/>
      <c r="EI52" s="122"/>
      <c r="EJ52" s="122"/>
      <c r="EK52" s="123"/>
      <c r="EL52" s="124"/>
      <c r="EM52" s="116"/>
      <c r="EN52" s="121"/>
      <c r="EQ52" s="120" t="s">
        <v>17</v>
      </c>
      <c r="EU52" s="116"/>
      <c r="EV52" s="117" t="s">
        <v>16</v>
      </c>
      <c r="EW52" s="118"/>
      <c r="EX52" s="118"/>
      <c r="EY52" s="118"/>
      <c r="EZ52" s="118"/>
      <c r="FA52" s="119"/>
      <c r="FB52" s="119"/>
      <c r="FC52" s="120"/>
      <c r="FD52" s="120"/>
      <c r="FE52" s="121"/>
      <c r="FF52" s="117" t="s">
        <v>54</v>
      </c>
      <c r="FG52" s="122"/>
      <c r="FH52" s="122"/>
      <c r="FI52" s="122"/>
      <c r="FJ52" s="123"/>
      <c r="FK52" s="124"/>
      <c r="FL52" s="116"/>
      <c r="FM52" s="121"/>
      <c r="FP52" s="120" t="s">
        <v>17</v>
      </c>
      <c r="FT52" s="116"/>
      <c r="FU52" s="117" t="s">
        <v>16</v>
      </c>
      <c r="FV52" s="118"/>
      <c r="FW52" s="118"/>
      <c r="FX52" s="118"/>
      <c r="FY52" s="118"/>
      <c r="FZ52" s="119"/>
      <c r="GA52" s="119"/>
      <c r="GB52" s="120"/>
      <c r="GC52" s="120"/>
      <c r="GD52" s="121"/>
      <c r="GE52" s="117" t="s">
        <v>54</v>
      </c>
      <c r="GF52" s="122"/>
      <c r="GG52" s="122"/>
      <c r="GH52" s="122"/>
      <c r="GI52" s="123"/>
      <c r="GJ52" s="124"/>
      <c r="GK52" s="116"/>
      <c r="GL52" s="121"/>
      <c r="GO52" s="120" t="s">
        <v>17</v>
      </c>
      <c r="GS52" s="116"/>
      <c r="GT52" s="117" t="s">
        <v>16</v>
      </c>
      <c r="GU52" s="118"/>
      <c r="GV52" s="118"/>
      <c r="GW52" s="118"/>
      <c r="GX52" s="118"/>
      <c r="GY52" s="119"/>
      <c r="GZ52" s="119"/>
      <c r="HA52" s="120"/>
      <c r="HB52" s="120"/>
      <c r="HC52" s="121"/>
      <c r="HD52" s="117" t="s">
        <v>54</v>
      </c>
      <c r="HE52" s="122"/>
      <c r="HF52" s="122"/>
      <c r="HG52" s="122"/>
      <c r="HH52" s="123"/>
      <c r="HI52" s="124"/>
      <c r="HJ52" s="116"/>
      <c r="HK52" s="121"/>
      <c r="HN52" s="120" t="s">
        <v>17</v>
      </c>
      <c r="HR52" s="116"/>
      <c r="HS52" s="117" t="s">
        <v>16</v>
      </c>
      <c r="HT52" s="118"/>
      <c r="HU52" s="118"/>
      <c r="HV52" s="118"/>
      <c r="HW52" s="118"/>
      <c r="HX52" s="119"/>
      <c r="HY52" s="119"/>
      <c r="HZ52" s="120"/>
      <c r="IA52" s="120"/>
      <c r="IB52" s="121"/>
      <c r="IC52" s="117" t="s">
        <v>54</v>
      </c>
      <c r="ID52" s="122"/>
      <c r="IE52" s="122"/>
      <c r="IF52" s="122"/>
      <c r="IG52" s="123"/>
      <c r="IH52" s="124"/>
      <c r="II52" s="116"/>
      <c r="IJ52" s="121"/>
      <c r="IM52" s="120" t="s">
        <v>17</v>
      </c>
      <c r="IQ52" s="116"/>
      <c r="IR52" s="117" t="s">
        <v>16</v>
      </c>
      <c r="IS52" s="118"/>
      <c r="IT52" s="118"/>
      <c r="IU52" s="118"/>
      <c r="IV52" s="118"/>
    </row>
    <row r="53" spans="3:31" ht="15.75" customHeight="1">
      <c r="C53" s="126"/>
      <c r="D53" s="126"/>
      <c r="E53" s="126"/>
      <c r="F53" s="126"/>
      <c r="G53" s="40"/>
      <c r="H53" s="40"/>
      <c r="I53" s="40"/>
      <c r="J53" s="40"/>
      <c r="K53" s="40"/>
      <c r="L53" s="115"/>
      <c r="M53" s="115"/>
      <c r="N53" s="115"/>
      <c r="O53" s="115"/>
      <c r="P53" s="115"/>
      <c r="T53" s="88"/>
      <c r="U53" s="88"/>
      <c r="V53" s="88"/>
      <c r="W53" s="88"/>
      <c r="X53" s="88"/>
      <c r="Y53" s="88"/>
      <c r="Z53"/>
      <c r="AA53"/>
      <c r="AB53"/>
      <c r="AC53"/>
      <c r="AD53"/>
      <c r="AE53"/>
    </row>
    <row r="54" spans="1:31" ht="15.75" customHeight="1">
      <c r="A54" s="127" t="s">
        <v>55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/>
      <c r="AA54"/>
      <c r="AB54"/>
      <c r="AC54"/>
      <c r="AD54"/>
      <c r="AE54"/>
    </row>
    <row r="55" ht="15.75" customHeight="1">
      <c r="E55" s="97"/>
    </row>
  </sheetData>
  <sheetProtection password="CA7D" sheet="1" selectLockedCells="1"/>
  <mergeCells count="152">
    <mergeCell ref="A1:Y1"/>
    <mergeCell ref="A2:Y2"/>
    <mergeCell ref="N4:O4"/>
    <mergeCell ref="P4:Y4"/>
    <mergeCell ref="N5:O5"/>
    <mergeCell ref="P5:S5"/>
    <mergeCell ref="V5:Y5"/>
    <mergeCell ref="N6:O6"/>
    <mergeCell ref="P6:Y6"/>
    <mergeCell ref="N7:O7"/>
    <mergeCell ref="P7:S7"/>
    <mergeCell ref="V7:Y7"/>
    <mergeCell ref="D9:K9"/>
    <mergeCell ref="R9:Y9"/>
    <mergeCell ref="B11:D11"/>
    <mergeCell ref="H11:I11"/>
    <mergeCell ref="P11:R11"/>
    <mergeCell ref="V11:W11"/>
    <mergeCell ref="B12:G13"/>
    <mergeCell ref="H12:I12"/>
    <mergeCell ref="K12:K16"/>
    <mergeCell ref="P12:U13"/>
    <mergeCell ref="V12:W12"/>
    <mergeCell ref="Y12:Y16"/>
    <mergeCell ref="H13:I13"/>
    <mergeCell ref="V13:W13"/>
    <mergeCell ref="B14:D14"/>
    <mergeCell ref="H14:I14"/>
    <mergeCell ref="P14:R14"/>
    <mergeCell ref="V14:W14"/>
    <mergeCell ref="B15:G16"/>
    <mergeCell ref="H15:I15"/>
    <mergeCell ref="P15:U16"/>
    <mergeCell ref="V15:W15"/>
    <mergeCell ref="H16:I16"/>
    <mergeCell ref="V16:W16"/>
    <mergeCell ref="H17:I17"/>
    <mergeCell ref="V17:W17"/>
    <mergeCell ref="B18:D18"/>
    <mergeCell ref="H18:I18"/>
    <mergeCell ref="P18:R18"/>
    <mergeCell ref="V18:W18"/>
    <mergeCell ref="B19:G20"/>
    <mergeCell ref="H19:I19"/>
    <mergeCell ref="K19:K23"/>
    <mergeCell ref="P19:U20"/>
    <mergeCell ref="V19:W19"/>
    <mergeCell ref="Y19:Y23"/>
    <mergeCell ref="H20:I20"/>
    <mergeCell ref="V20:W20"/>
    <mergeCell ref="B21:D21"/>
    <mergeCell ref="H21:I21"/>
    <mergeCell ref="P21:R21"/>
    <mergeCell ref="V21:W21"/>
    <mergeCell ref="B22:G23"/>
    <mergeCell ref="H22:I22"/>
    <mergeCell ref="P22:U23"/>
    <mergeCell ref="V22:W22"/>
    <mergeCell ref="H23:I23"/>
    <mergeCell ref="V23:W23"/>
    <mergeCell ref="H24:I24"/>
    <mergeCell ref="V24:W24"/>
    <mergeCell ref="B25:D25"/>
    <mergeCell ref="H25:I25"/>
    <mergeCell ref="P25:R25"/>
    <mergeCell ref="V25:W25"/>
    <mergeCell ref="B26:G27"/>
    <mergeCell ref="H26:I26"/>
    <mergeCell ref="K26:K30"/>
    <mergeCell ref="P26:U27"/>
    <mergeCell ref="V26:W26"/>
    <mergeCell ref="Y26:Y30"/>
    <mergeCell ref="H27:I27"/>
    <mergeCell ref="V27:W27"/>
    <mergeCell ref="B28:D28"/>
    <mergeCell ref="H28:I28"/>
    <mergeCell ref="P28:R28"/>
    <mergeCell ref="V28:W28"/>
    <mergeCell ref="B29:G30"/>
    <mergeCell ref="H29:I29"/>
    <mergeCell ref="P29:U30"/>
    <mergeCell ref="V29:W29"/>
    <mergeCell ref="H30:I30"/>
    <mergeCell ref="V30:W30"/>
    <mergeCell ref="H31:I31"/>
    <mergeCell ref="V31:W31"/>
    <mergeCell ref="B32:D32"/>
    <mergeCell ref="H32:I32"/>
    <mergeCell ref="P32:R32"/>
    <mergeCell ref="V32:W32"/>
    <mergeCell ref="B33:G34"/>
    <mergeCell ref="H33:I33"/>
    <mergeCell ref="K33:K37"/>
    <mergeCell ref="P33:U34"/>
    <mergeCell ref="V33:W33"/>
    <mergeCell ref="Y33:Y37"/>
    <mergeCell ref="H34:I34"/>
    <mergeCell ref="V34:W34"/>
    <mergeCell ref="B35:D35"/>
    <mergeCell ref="H35:I35"/>
    <mergeCell ref="P35:R35"/>
    <mergeCell ref="V35:W35"/>
    <mergeCell ref="B36:G37"/>
    <mergeCell ref="H36:I36"/>
    <mergeCell ref="P36:U37"/>
    <mergeCell ref="V36:W36"/>
    <mergeCell ref="H37:I37"/>
    <mergeCell ref="V37:W37"/>
    <mergeCell ref="H38:I38"/>
    <mergeCell ref="V38:W38"/>
    <mergeCell ref="H39:I39"/>
    <mergeCell ref="V39:W39"/>
    <mergeCell ref="H40:I40"/>
    <mergeCell ref="L40:N40"/>
    <mergeCell ref="V40:W40"/>
    <mergeCell ref="E41:G41"/>
    <mergeCell ref="S41:U41"/>
    <mergeCell ref="V41:W41"/>
    <mergeCell ref="C48:Y48"/>
    <mergeCell ref="A49:Y49"/>
    <mergeCell ref="A50:Y50"/>
    <mergeCell ref="C51:F51"/>
    <mergeCell ref="L51:P51"/>
    <mergeCell ref="T51:Y51"/>
    <mergeCell ref="AK51:AO51"/>
    <mergeCell ref="AS51:AX51"/>
    <mergeCell ref="BA51:BD51"/>
    <mergeCell ref="BJ51:BN51"/>
    <mergeCell ref="BR51:BW51"/>
    <mergeCell ref="BZ51:CC51"/>
    <mergeCell ref="CI51:CM51"/>
    <mergeCell ref="CQ51:CV51"/>
    <mergeCell ref="CY51:DB51"/>
    <mergeCell ref="DH51:DL51"/>
    <mergeCell ref="DP51:DU51"/>
    <mergeCell ref="DX51:EA51"/>
    <mergeCell ref="EG51:EK51"/>
    <mergeCell ref="EO51:ET51"/>
    <mergeCell ref="EW51:EZ51"/>
    <mergeCell ref="FF51:FJ51"/>
    <mergeCell ref="FN51:FS51"/>
    <mergeCell ref="FV51:FY51"/>
    <mergeCell ref="GE51:GI51"/>
    <mergeCell ref="GM51:GR51"/>
    <mergeCell ref="GU51:GX51"/>
    <mergeCell ref="HD51:HH51"/>
    <mergeCell ref="HL51:HQ51"/>
    <mergeCell ref="HT51:HW51"/>
    <mergeCell ref="IC51:IG51"/>
    <mergeCell ref="IK51:IP51"/>
    <mergeCell ref="IS51:IV51"/>
    <mergeCell ref="A54:Y54"/>
  </mergeCells>
  <conditionalFormatting sqref="A12:D13 A15:D16 A19:D20 A22:D23 A26:D27 A29:D30 A33:D34 A36:D37 O12:R13 O15:R16 O19:R20 O22:R23 O26:R27 O29:R30 O33:R34 O36:R37">
    <cfRule type="cellIs" priority="1" dxfId="0" operator="equal" stopIfTrue="1">
      <formula>0</formula>
    </cfRule>
  </conditionalFormatting>
  <conditionalFormatting sqref="H17 H24 H31 H38 V17 V24 V31 V38">
    <cfRule type="cellIs" priority="2" dxfId="0" operator="equal" stopIfTrue="1">
      <formula>""</formula>
    </cfRule>
    <cfRule type="cellIs" priority="3" dxfId="1" operator="notEqual" stopIfTrue="1">
      <formula>SUM(F17,G17)</formula>
    </cfRule>
  </conditionalFormatting>
  <dataValidations count="1">
    <dataValidation operator="equal" allowBlank="1" promptTitle="Hier bitte nichts eintragen, ändern oder löschen!" prompt="(Formelbereich)" sqref="A1:IV2 A3:B3 D3:IV3 H4 K4:IV4 D5:IV5 A6:IV40 A41:I41 L41:W41 Z41:IV41 A42:B42 D42:IV42 A43:IV50 A51:A52 C51:J51 L51:R52 T51:Y52 AF51:AI52 AK51:AQ52 AS51:AY52 BA51:BH51 BJ51:BP52 BR51:BX52 BZ51:CG51 CI51:CO52 CQ51:CW52 CY51:DF51 DH51:DN52 DP51:DV52 DX51:EE51 EG51:EM52 EO51:EU52 EW51:FD51 FF51:FL52 FN51:FT52 FV51:GC51 GE51:GK52 GM51:GS52 GU51:HB51 HD51:HJ52 HL51:HR52 HT51:IA51 IC51:II52 IK51:IQ52 IS51:IV52 B52:J52 AZ52:BH52 BY52:CG52 CX52:DF52 DW52:EE52 EV52:FD52 FU52:GC52 GT52:HB52 HS52:IA52 IR52:IV52 A53:Y53 AF53:IV54 B54:Y54 A55:IV181">
      <formula1>0</formula1>
    </dataValidation>
  </dataValidations>
  <hyperlinks>
    <hyperlink ref="A54" r:id="rId1" display="Spielbericht am Spieltag bis 20 Uhr an Pokalwart Werner Hofmann: hofmann@pn-computer.de  senden."/>
  </hyperlinks>
  <printOptions horizontalCentered="1"/>
  <pageMargins left="0.19652777777777777" right="0.11805555555555555" top="0.39375" bottom="0.19652777777777777" header="0.5118055555555555" footer="0.5118055555555555"/>
  <pageSetup firstPageNumber="1" useFirstPageNumber="1" fitToHeight="1" fitToWidth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</dc:title>
  <dc:subject/>
  <dc:creator>Elke Bock</dc:creator>
  <cp:keywords/>
  <dc:description>copyrights: Elke Bock</dc:description>
  <cp:lastModifiedBy>Elke Bock</cp:lastModifiedBy>
  <cp:lastPrinted>2018-08-19T13:41:05Z</cp:lastPrinted>
  <dcterms:created xsi:type="dcterms:W3CDTF">2018-08-19T13:59:17Z</dcterms:created>
  <dcterms:modified xsi:type="dcterms:W3CDTF">2019-08-17T07:59:05Z</dcterms:modified>
  <cp:category/>
  <cp:version/>
  <cp:contentType/>
  <cp:contentStatus/>
  <cp:revision>23</cp:revision>
</cp:coreProperties>
</file>